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45" windowWidth="18555" windowHeight="7710"/>
  </bookViews>
  <sheets>
    <sheet name="511-16(2015) " sheetId="1" r:id="rId1"/>
  </sheets>
  <calcPr calcId="145621"/>
</workbook>
</file>

<file path=xl/calcChain.xml><?xml version="1.0" encoding="utf-8"?>
<calcChain xmlns="http://schemas.openxmlformats.org/spreadsheetml/2006/main">
  <c r="I306" i="1" l="1"/>
  <c r="G306" i="1"/>
  <c r="C302" i="1" l="1"/>
  <c r="E168" i="1" l="1"/>
  <c r="F168" i="1"/>
  <c r="G168" i="1"/>
  <c r="H168" i="1"/>
  <c r="I168" i="1"/>
  <c r="J168" i="1"/>
  <c r="K168" i="1"/>
  <c r="L168" i="1"/>
  <c r="M168" i="1"/>
  <c r="N168" i="1"/>
  <c r="O168" i="1"/>
  <c r="P168" i="1"/>
  <c r="E136" i="1" l="1"/>
  <c r="F135" i="1"/>
  <c r="G135" i="1"/>
  <c r="H135" i="1"/>
  <c r="I135" i="1"/>
  <c r="J135" i="1"/>
  <c r="K135" i="1"/>
  <c r="L135" i="1"/>
  <c r="M135" i="1"/>
  <c r="N135" i="1"/>
  <c r="O135" i="1"/>
  <c r="P135" i="1"/>
  <c r="E135" i="1"/>
  <c r="F132" i="1"/>
  <c r="G132" i="1"/>
  <c r="H132" i="1"/>
  <c r="I132" i="1"/>
  <c r="J132" i="1"/>
  <c r="K132" i="1"/>
  <c r="L132" i="1"/>
  <c r="M132" i="1"/>
  <c r="N132" i="1"/>
  <c r="O132" i="1"/>
  <c r="P132" i="1"/>
  <c r="E132" i="1"/>
  <c r="E242" i="1"/>
  <c r="F242" i="1"/>
  <c r="G242" i="1"/>
  <c r="H242" i="1"/>
  <c r="I242" i="1"/>
  <c r="J242" i="1"/>
  <c r="K242" i="1"/>
  <c r="L242" i="1"/>
  <c r="M242" i="1"/>
  <c r="N242" i="1"/>
  <c r="O242" i="1"/>
  <c r="P242" i="1"/>
  <c r="C132" i="1" l="1"/>
  <c r="D135" i="1"/>
  <c r="D132" i="1"/>
  <c r="B132" i="1" s="1"/>
  <c r="C135" i="1"/>
  <c r="E95" i="1"/>
  <c r="F95" i="1"/>
  <c r="G95" i="1"/>
  <c r="H95" i="1"/>
  <c r="I95" i="1"/>
  <c r="J95" i="1"/>
  <c r="K95" i="1"/>
  <c r="L95" i="1"/>
  <c r="M95" i="1"/>
  <c r="N95" i="1"/>
  <c r="O95" i="1"/>
  <c r="P95" i="1"/>
  <c r="E96" i="1"/>
  <c r="F96" i="1"/>
  <c r="G96" i="1"/>
  <c r="H96" i="1"/>
  <c r="I96" i="1"/>
  <c r="J96" i="1"/>
  <c r="K96" i="1"/>
  <c r="L96" i="1"/>
  <c r="M96" i="1"/>
  <c r="N96" i="1"/>
  <c r="O96" i="1"/>
  <c r="P96" i="1"/>
  <c r="E97" i="1"/>
  <c r="F97" i="1"/>
  <c r="G97" i="1"/>
  <c r="H97" i="1"/>
  <c r="I97" i="1"/>
  <c r="J97" i="1"/>
  <c r="K97" i="1"/>
  <c r="M97" i="1"/>
  <c r="N97" i="1"/>
  <c r="O97" i="1"/>
  <c r="P97" i="1"/>
  <c r="E98" i="1"/>
  <c r="F98" i="1"/>
  <c r="G98" i="1"/>
  <c r="H98" i="1"/>
  <c r="I98" i="1"/>
  <c r="J98" i="1"/>
  <c r="K98" i="1"/>
  <c r="L98" i="1"/>
  <c r="M98" i="1"/>
  <c r="N98" i="1"/>
  <c r="O98" i="1"/>
  <c r="P98" i="1"/>
  <c r="E99" i="1"/>
  <c r="F99" i="1"/>
  <c r="G99" i="1"/>
  <c r="H99" i="1"/>
  <c r="I99" i="1"/>
  <c r="J99" i="1"/>
  <c r="K99" i="1"/>
  <c r="M99" i="1"/>
  <c r="N99" i="1"/>
  <c r="F36" i="1"/>
  <c r="G36" i="1"/>
  <c r="H36" i="1"/>
  <c r="I36" i="1"/>
  <c r="J36" i="1"/>
  <c r="K36" i="1"/>
  <c r="M36" i="1"/>
  <c r="N36" i="1"/>
  <c r="F37" i="1"/>
  <c r="G37" i="1"/>
  <c r="H37" i="1"/>
  <c r="I37" i="1"/>
  <c r="J37" i="1"/>
  <c r="K37" i="1"/>
  <c r="L37" i="1"/>
  <c r="M37" i="1"/>
  <c r="N37" i="1"/>
  <c r="O37" i="1"/>
  <c r="P37" i="1"/>
  <c r="F38" i="1"/>
  <c r="G38" i="1"/>
  <c r="H38" i="1"/>
  <c r="I38" i="1"/>
  <c r="J38" i="1"/>
  <c r="K38" i="1"/>
  <c r="M38" i="1"/>
  <c r="N38" i="1"/>
  <c r="O38" i="1"/>
  <c r="F39" i="1"/>
  <c r="G39" i="1"/>
  <c r="H39" i="1"/>
  <c r="I39" i="1"/>
  <c r="J39" i="1"/>
  <c r="K39" i="1"/>
  <c r="L39" i="1"/>
  <c r="M39" i="1"/>
  <c r="N39" i="1"/>
  <c r="F40" i="1"/>
  <c r="G40" i="1"/>
  <c r="H40" i="1"/>
  <c r="I40" i="1"/>
  <c r="J40" i="1"/>
  <c r="K40" i="1"/>
  <c r="L40" i="1"/>
  <c r="M40" i="1"/>
  <c r="N40" i="1"/>
  <c r="O40" i="1"/>
  <c r="F41" i="1"/>
  <c r="G41" i="1"/>
  <c r="H41" i="1"/>
  <c r="I41" i="1"/>
  <c r="J41" i="1"/>
  <c r="K41" i="1"/>
  <c r="L41" i="1"/>
  <c r="M41" i="1"/>
  <c r="N41" i="1"/>
  <c r="O41" i="1"/>
  <c r="P41" i="1"/>
  <c r="F42" i="1"/>
  <c r="G42" i="1"/>
  <c r="H42" i="1"/>
  <c r="I42" i="1"/>
  <c r="J42" i="1"/>
  <c r="K42" i="1"/>
  <c r="L42" i="1"/>
  <c r="M42" i="1"/>
  <c r="N42" i="1"/>
  <c r="O42" i="1"/>
  <c r="P42" i="1"/>
  <c r="F43" i="1"/>
  <c r="G43" i="1"/>
  <c r="H43" i="1"/>
  <c r="I43" i="1"/>
  <c r="J43" i="1"/>
  <c r="K43" i="1"/>
  <c r="L43" i="1"/>
  <c r="M43" i="1"/>
  <c r="N43" i="1"/>
  <c r="O43" i="1"/>
  <c r="F44" i="1"/>
  <c r="G44" i="1"/>
  <c r="H44" i="1"/>
  <c r="I44" i="1"/>
  <c r="K44" i="1"/>
  <c r="L44" i="1"/>
  <c r="O44" i="1"/>
  <c r="F45" i="1"/>
  <c r="G45" i="1"/>
  <c r="H45" i="1"/>
  <c r="I45" i="1"/>
  <c r="J45" i="1"/>
  <c r="K45" i="1"/>
  <c r="L45" i="1"/>
  <c r="M45" i="1"/>
  <c r="N45" i="1"/>
  <c r="O45" i="1"/>
  <c r="P45" i="1"/>
  <c r="F46" i="1"/>
  <c r="G46" i="1"/>
  <c r="H46" i="1"/>
  <c r="I46" i="1"/>
  <c r="J46" i="1"/>
  <c r="M46" i="1"/>
  <c r="N46" i="1"/>
  <c r="F47" i="1"/>
  <c r="G47" i="1"/>
  <c r="H47" i="1"/>
  <c r="I47" i="1"/>
  <c r="J47" i="1"/>
  <c r="K47" i="1"/>
  <c r="L47" i="1"/>
  <c r="M47" i="1"/>
  <c r="N47" i="1"/>
  <c r="F48" i="1"/>
  <c r="G48" i="1"/>
  <c r="H48" i="1"/>
  <c r="I48" i="1"/>
  <c r="J48" i="1"/>
  <c r="K48" i="1"/>
  <c r="L48" i="1"/>
  <c r="M48" i="1"/>
  <c r="N48" i="1"/>
  <c r="O48" i="1"/>
  <c r="L32" i="1"/>
  <c r="N32" i="1"/>
  <c r="M31" i="1"/>
  <c r="J29" i="1"/>
  <c r="K29" i="1"/>
  <c r="L29" i="1"/>
  <c r="M29" i="1"/>
  <c r="N29" i="1"/>
  <c r="P29" i="1"/>
  <c r="N22" i="1"/>
  <c r="I23" i="1"/>
  <c r="M23" i="1"/>
  <c r="O19" i="1"/>
  <c r="P19" i="1"/>
  <c r="I72" i="1"/>
  <c r="K72" i="1"/>
  <c r="M72" i="1"/>
  <c r="O72" i="1"/>
  <c r="O55" i="1" s="1"/>
  <c r="E71" i="1"/>
  <c r="G71" i="1"/>
  <c r="F70" i="1"/>
  <c r="G70" i="1"/>
  <c r="I70" i="1"/>
  <c r="K70" i="1"/>
  <c r="K55" i="1" s="1"/>
  <c r="M70" i="1"/>
  <c r="N70" i="1"/>
  <c r="E69" i="1"/>
  <c r="H69" i="1"/>
  <c r="I69" i="1"/>
  <c r="I58" i="1"/>
  <c r="J58" i="1"/>
  <c r="M58" i="1"/>
  <c r="N57" i="1"/>
  <c r="E82" i="1"/>
  <c r="G82" i="1"/>
  <c r="I82" i="1"/>
  <c r="F79" i="1"/>
  <c r="D79" i="1" s="1"/>
  <c r="G79" i="1"/>
  <c r="I79" i="1"/>
  <c r="K79" i="1"/>
  <c r="E80" i="1"/>
  <c r="G80" i="1"/>
  <c r="J80" i="1"/>
  <c r="N80" i="1"/>
  <c r="O80" i="1"/>
  <c r="I81" i="1"/>
  <c r="K81" i="1"/>
  <c r="G78" i="1"/>
  <c r="I78" i="1"/>
  <c r="J78" i="1"/>
  <c r="K78" i="1"/>
  <c r="M78" i="1"/>
  <c r="N78" i="1"/>
  <c r="P78" i="1"/>
  <c r="P74" i="1" s="1"/>
  <c r="F77" i="1"/>
  <c r="G77" i="1"/>
  <c r="H77" i="1"/>
  <c r="I77" i="1"/>
  <c r="J77" i="1"/>
  <c r="K77" i="1"/>
  <c r="M77" i="1"/>
  <c r="O77" i="1"/>
  <c r="F76" i="1"/>
  <c r="D76" i="1" s="1"/>
  <c r="G76" i="1"/>
  <c r="I76" i="1"/>
  <c r="M76" i="1"/>
  <c r="E76" i="1"/>
  <c r="B135" i="1" l="1"/>
  <c r="D42" i="1"/>
  <c r="D45" i="1"/>
  <c r="C80" i="1"/>
  <c r="N55" i="1"/>
  <c r="D70" i="1"/>
  <c r="D44" i="1"/>
  <c r="C98" i="1"/>
  <c r="D38" i="1"/>
  <c r="C99" i="1"/>
  <c r="M55" i="1"/>
  <c r="C76" i="1"/>
  <c r="B76" i="1" s="1"/>
  <c r="D77" i="1"/>
  <c r="D80" i="1"/>
  <c r="C71" i="1"/>
  <c r="B71" i="1" s="1"/>
  <c r="D48" i="1"/>
  <c r="D46" i="1"/>
  <c r="D43" i="1"/>
  <c r="D40" i="1"/>
  <c r="D78" i="1"/>
  <c r="C79" i="1"/>
  <c r="B79" i="1" s="1"/>
  <c r="C82" i="1"/>
  <c r="B82" i="1" s="1"/>
  <c r="D47" i="1"/>
  <c r="D39" i="1"/>
  <c r="D37" i="1"/>
  <c r="D36" i="1"/>
  <c r="C97" i="1"/>
  <c r="C96" i="1"/>
  <c r="C95" i="1"/>
  <c r="D41" i="1"/>
  <c r="N74" i="1"/>
  <c r="E37" i="1"/>
  <c r="C37" i="1" s="1"/>
  <c r="E89" i="1"/>
  <c r="F89" i="1"/>
  <c r="G89" i="1"/>
  <c r="H89" i="1"/>
  <c r="I89" i="1"/>
  <c r="J89" i="1"/>
  <c r="K89" i="1"/>
  <c r="L89" i="1"/>
  <c r="M89" i="1"/>
  <c r="N89" i="1"/>
  <c r="O89" i="1"/>
  <c r="P89" i="1"/>
  <c r="E41" i="1"/>
  <c r="C41" i="1" s="1"/>
  <c r="E40" i="1"/>
  <c r="C40" i="1" s="1"/>
  <c r="E39" i="1"/>
  <c r="C39" i="1" s="1"/>
  <c r="E133" i="1"/>
  <c r="F133" i="1"/>
  <c r="G133" i="1"/>
  <c r="H133" i="1"/>
  <c r="I133" i="1"/>
  <c r="J133" i="1"/>
  <c r="K133" i="1"/>
  <c r="L133" i="1"/>
  <c r="M133" i="1"/>
  <c r="N133" i="1"/>
  <c r="O133" i="1"/>
  <c r="P133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F136" i="1"/>
  <c r="G136" i="1"/>
  <c r="H136" i="1"/>
  <c r="I136" i="1"/>
  <c r="J136" i="1"/>
  <c r="K136" i="1"/>
  <c r="L136" i="1"/>
  <c r="M136" i="1"/>
  <c r="N136" i="1"/>
  <c r="O136" i="1"/>
  <c r="P136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F128" i="1"/>
  <c r="G128" i="1"/>
  <c r="H128" i="1"/>
  <c r="I128" i="1"/>
  <c r="J128" i="1"/>
  <c r="K128" i="1"/>
  <c r="L128" i="1"/>
  <c r="M128" i="1"/>
  <c r="O128" i="1"/>
  <c r="E128" i="1"/>
  <c r="F127" i="1"/>
  <c r="G127" i="1"/>
  <c r="H127" i="1"/>
  <c r="I127" i="1"/>
  <c r="J127" i="1"/>
  <c r="K127" i="1"/>
  <c r="L127" i="1"/>
  <c r="M127" i="1"/>
  <c r="N127" i="1"/>
  <c r="O127" i="1"/>
  <c r="P127" i="1"/>
  <c r="E127" i="1"/>
  <c r="E53" i="1"/>
  <c r="F53" i="1"/>
  <c r="G53" i="1"/>
  <c r="H53" i="1"/>
  <c r="I53" i="1"/>
  <c r="J53" i="1"/>
  <c r="K53" i="1"/>
  <c r="L53" i="1"/>
  <c r="M53" i="1"/>
  <c r="N53" i="1"/>
  <c r="O53" i="1"/>
  <c r="P53" i="1"/>
  <c r="E57" i="1"/>
  <c r="F57" i="1"/>
  <c r="G57" i="1"/>
  <c r="H57" i="1"/>
  <c r="I57" i="1"/>
  <c r="I55" i="1" s="1"/>
  <c r="J57" i="1"/>
  <c r="J55" i="1" s="1"/>
  <c r="E28" i="1"/>
  <c r="F28" i="1"/>
  <c r="G28" i="1"/>
  <c r="H28" i="1"/>
  <c r="I28" i="1"/>
  <c r="J28" i="1"/>
  <c r="K28" i="1"/>
  <c r="L28" i="1"/>
  <c r="M28" i="1"/>
  <c r="N28" i="1"/>
  <c r="O28" i="1"/>
  <c r="P28" i="1"/>
  <c r="E14" i="1"/>
  <c r="F14" i="1"/>
  <c r="G14" i="1"/>
  <c r="H14" i="1"/>
  <c r="I14" i="1"/>
  <c r="J14" i="1"/>
  <c r="K14" i="1"/>
  <c r="L14" i="1"/>
  <c r="M14" i="1"/>
  <c r="N14" i="1"/>
  <c r="O14" i="1"/>
  <c r="P14" i="1"/>
  <c r="C279" i="1"/>
  <c r="E104" i="1"/>
  <c r="F104" i="1"/>
  <c r="G104" i="1"/>
  <c r="H104" i="1"/>
  <c r="I104" i="1"/>
  <c r="J104" i="1"/>
  <c r="K104" i="1"/>
  <c r="M104" i="1"/>
  <c r="O104" i="1"/>
  <c r="P104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E106" i="1"/>
  <c r="G106" i="1"/>
  <c r="H106" i="1"/>
  <c r="I106" i="1"/>
  <c r="J106" i="1"/>
  <c r="K106" i="1"/>
  <c r="L106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E108" i="1"/>
  <c r="F108" i="1"/>
  <c r="G108" i="1"/>
  <c r="H108" i="1"/>
  <c r="I108" i="1"/>
  <c r="K108" i="1"/>
  <c r="L108" i="1"/>
  <c r="M108" i="1"/>
  <c r="N108" i="1"/>
  <c r="O108" i="1"/>
  <c r="P108" i="1"/>
  <c r="E109" i="1"/>
  <c r="F109" i="1"/>
  <c r="D109" i="1" s="1"/>
  <c r="G109" i="1"/>
  <c r="I109" i="1"/>
  <c r="E110" i="1"/>
  <c r="F110" i="1"/>
  <c r="D110" i="1" s="1"/>
  <c r="G110" i="1"/>
  <c r="I110" i="1"/>
  <c r="K110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E114" i="1"/>
  <c r="F114" i="1"/>
  <c r="G114" i="1"/>
  <c r="H114" i="1"/>
  <c r="I114" i="1"/>
  <c r="J114" i="1"/>
  <c r="K114" i="1"/>
  <c r="L114" i="1"/>
  <c r="M114" i="1"/>
  <c r="N114" i="1"/>
  <c r="O114" i="1"/>
  <c r="F103" i="1"/>
  <c r="G103" i="1"/>
  <c r="H103" i="1"/>
  <c r="I103" i="1"/>
  <c r="J103" i="1"/>
  <c r="L103" i="1"/>
  <c r="M103" i="1"/>
  <c r="O103" i="1"/>
  <c r="E103" i="1"/>
  <c r="B41" i="1" l="1"/>
  <c r="D114" i="1"/>
  <c r="D111" i="1"/>
  <c r="D53" i="1"/>
  <c r="B40" i="1"/>
  <c r="D89" i="1"/>
  <c r="B80" i="1"/>
  <c r="D105" i="1"/>
  <c r="C28" i="1"/>
  <c r="D128" i="1"/>
  <c r="C139" i="1"/>
  <c r="C137" i="1"/>
  <c r="C14" i="1"/>
  <c r="C141" i="1"/>
  <c r="C138" i="1"/>
  <c r="D112" i="1"/>
  <c r="D108" i="1"/>
  <c r="C106" i="1"/>
  <c r="C105" i="1"/>
  <c r="C114" i="1"/>
  <c r="C112" i="1"/>
  <c r="C103" i="1"/>
  <c r="D103" i="1"/>
  <c r="C110" i="1"/>
  <c r="B110" i="1" s="1"/>
  <c r="C109" i="1"/>
  <c r="B109" i="1" s="1"/>
  <c r="D106" i="1"/>
  <c r="C104" i="1"/>
  <c r="D14" i="1"/>
  <c r="D28" i="1"/>
  <c r="C127" i="1"/>
  <c r="C128" i="1"/>
  <c r="D141" i="1"/>
  <c r="D139" i="1"/>
  <c r="D138" i="1"/>
  <c r="D137" i="1"/>
  <c r="D136" i="1"/>
  <c r="C134" i="1"/>
  <c r="C133" i="1"/>
  <c r="B37" i="1"/>
  <c r="D113" i="1"/>
  <c r="D107" i="1"/>
  <c r="D57" i="1"/>
  <c r="B39" i="1"/>
  <c r="C113" i="1"/>
  <c r="C111" i="1"/>
  <c r="C108" i="1"/>
  <c r="C107" i="1"/>
  <c r="D104" i="1"/>
  <c r="C57" i="1"/>
  <c r="C53" i="1"/>
  <c r="D127" i="1"/>
  <c r="C136" i="1"/>
  <c r="D134" i="1"/>
  <c r="D133" i="1"/>
  <c r="C89" i="1"/>
  <c r="B279" i="1"/>
  <c r="D285" i="1"/>
  <c r="C285" i="1"/>
  <c r="E281" i="1"/>
  <c r="F281" i="1"/>
  <c r="G281" i="1"/>
  <c r="I281" i="1"/>
  <c r="M281" i="1"/>
  <c r="O281" i="1"/>
  <c r="C283" i="1"/>
  <c r="D304" i="1"/>
  <c r="C304" i="1"/>
  <c r="D291" i="1"/>
  <c r="D290" i="1"/>
  <c r="C290" i="1"/>
  <c r="B128" i="1" l="1"/>
  <c r="B108" i="1"/>
  <c r="B28" i="1"/>
  <c r="B89" i="1"/>
  <c r="B114" i="1"/>
  <c r="B137" i="1"/>
  <c r="B139" i="1"/>
  <c r="B111" i="1"/>
  <c r="B104" i="1"/>
  <c r="B107" i="1"/>
  <c r="B127" i="1"/>
  <c r="B53" i="1"/>
  <c r="B14" i="1"/>
  <c r="B136" i="1"/>
  <c r="B105" i="1"/>
  <c r="B103" i="1"/>
  <c r="B57" i="1"/>
  <c r="B134" i="1"/>
  <c r="B138" i="1"/>
  <c r="B112" i="1"/>
  <c r="B106" i="1"/>
  <c r="B141" i="1"/>
  <c r="B113" i="1"/>
  <c r="B133" i="1"/>
  <c r="B285" i="1"/>
  <c r="B283" i="1"/>
  <c r="B304" i="1"/>
  <c r="D288" i="1"/>
  <c r="B130" i="1" l="1"/>
  <c r="P259" i="1"/>
  <c r="I91" i="1" l="1"/>
  <c r="O91" i="1"/>
  <c r="H88" i="1"/>
  <c r="I88" i="1"/>
  <c r="J88" i="1"/>
  <c r="H86" i="1"/>
  <c r="I86" i="1"/>
  <c r="K86" i="1"/>
  <c r="P125" i="1"/>
  <c r="C202" i="1"/>
  <c r="D202" i="1"/>
  <c r="C203" i="1"/>
  <c r="D203" i="1"/>
  <c r="C204" i="1"/>
  <c r="D204" i="1"/>
  <c r="C205" i="1"/>
  <c r="C206" i="1"/>
  <c r="D206" i="1"/>
  <c r="D201" i="1"/>
  <c r="N208" i="1"/>
  <c r="O208" i="1"/>
  <c r="P208" i="1"/>
  <c r="D251" i="1"/>
  <c r="D252" i="1"/>
  <c r="L300" i="1"/>
  <c r="M300" i="1"/>
  <c r="N300" i="1"/>
  <c r="O300" i="1"/>
  <c r="C303" i="1"/>
  <c r="G300" i="1"/>
  <c r="P306" i="1"/>
  <c r="C91" i="1" l="1"/>
  <c r="B91" i="1" s="1"/>
  <c r="D281" i="1"/>
  <c r="E19" i="1"/>
  <c r="F19" i="1"/>
  <c r="G19" i="1"/>
  <c r="H19" i="1"/>
  <c r="I19" i="1"/>
  <c r="J19" i="1"/>
  <c r="K19" i="1"/>
  <c r="L19" i="1"/>
  <c r="M19" i="1"/>
  <c r="N19" i="1"/>
  <c r="E24" i="1"/>
  <c r="F24" i="1"/>
  <c r="G24" i="1"/>
  <c r="H24" i="1"/>
  <c r="I24" i="1"/>
  <c r="J24" i="1"/>
  <c r="K24" i="1"/>
  <c r="L24" i="1"/>
  <c r="M24" i="1"/>
  <c r="N24" i="1"/>
  <c r="O24" i="1"/>
  <c r="P24" i="1"/>
  <c r="C309" i="1"/>
  <c r="D24" i="1" l="1"/>
  <c r="C24" i="1"/>
  <c r="D19" i="1"/>
  <c r="C19" i="1"/>
  <c r="C291" i="1"/>
  <c r="B19" i="1" l="1"/>
  <c r="B24" i="1"/>
  <c r="C275" i="1"/>
  <c r="D275" i="1"/>
  <c r="B275" i="1" l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57" i="1"/>
  <c r="C257" i="1"/>
  <c r="B257" i="1" l="1"/>
  <c r="E116" i="1"/>
  <c r="F116" i="1"/>
  <c r="G116" i="1"/>
  <c r="H116" i="1"/>
  <c r="I116" i="1"/>
  <c r="J116" i="1"/>
  <c r="K116" i="1"/>
  <c r="L116" i="1"/>
  <c r="M116" i="1"/>
  <c r="N116" i="1"/>
  <c r="O116" i="1"/>
  <c r="P116" i="1"/>
  <c r="P93" i="1"/>
  <c r="E90" i="1"/>
  <c r="F90" i="1"/>
  <c r="G90" i="1"/>
  <c r="H90" i="1"/>
  <c r="I90" i="1"/>
  <c r="J90" i="1"/>
  <c r="K90" i="1"/>
  <c r="L90" i="1"/>
  <c r="M90" i="1"/>
  <c r="N90" i="1"/>
  <c r="O90" i="1"/>
  <c r="E87" i="1"/>
  <c r="F87" i="1"/>
  <c r="G87" i="1"/>
  <c r="H87" i="1"/>
  <c r="I87" i="1"/>
  <c r="J87" i="1"/>
  <c r="K87" i="1"/>
  <c r="L87" i="1"/>
  <c r="M87" i="1"/>
  <c r="N87" i="1"/>
  <c r="O87" i="1"/>
  <c r="P87" i="1"/>
  <c r="E88" i="1"/>
  <c r="F88" i="1"/>
  <c r="D88" i="1" s="1"/>
  <c r="G88" i="1"/>
  <c r="E86" i="1"/>
  <c r="F86" i="1"/>
  <c r="D86" i="1" s="1"/>
  <c r="G86" i="1"/>
  <c r="E77" i="1"/>
  <c r="C77" i="1" s="1"/>
  <c r="B77" i="1" s="1"/>
  <c r="O74" i="1"/>
  <c r="E78" i="1"/>
  <c r="C78" i="1" s="1"/>
  <c r="B78" i="1" s="1"/>
  <c r="E81" i="1"/>
  <c r="C81" i="1" s="1"/>
  <c r="B81" i="1" s="1"/>
  <c r="E58" i="1"/>
  <c r="F58" i="1"/>
  <c r="G58" i="1"/>
  <c r="H58" i="1"/>
  <c r="H55" i="1" s="1"/>
  <c r="F69" i="1"/>
  <c r="D69" i="1" s="1"/>
  <c r="G69" i="1"/>
  <c r="C69" i="1" s="1"/>
  <c r="E70" i="1"/>
  <c r="C70" i="1" s="1"/>
  <c r="B70" i="1" s="1"/>
  <c r="E72" i="1"/>
  <c r="F72" i="1"/>
  <c r="D72" i="1" s="1"/>
  <c r="G72" i="1"/>
  <c r="E52" i="1"/>
  <c r="F52" i="1"/>
  <c r="G52" i="1"/>
  <c r="G50" i="1" s="1"/>
  <c r="H52" i="1"/>
  <c r="H50" i="1" s="1"/>
  <c r="I52" i="1"/>
  <c r="I50" i="1" s="1"/>
  <c r="J52" i="1"/>
  <c r="J50" i="1" s="1"/>
  <c r="K52" i="1"/>
  <c r="L52" i="1"/>
  <c r="L50" i="1" s="1"/>
  <c r="M52" i="1"/>
  <c r="M50" i="1" s="1"/>
  <c r="N52" i="1"/>
  <c r="N50" i="1" s="1"/>
  <c r="O52" i="1"/>
  <c r="O50" i="1" s="1"/>
  <c r="P52" i="1"/>
  <c r="P50" i="1" s="1"/>
  <c r="E45" i="1"/>
  <c r="C45" i="1" s="1"/>
  <c r="B45" i="1" s="1"/>
  <c r="E46" i="1"/>
  <c r="C46" i="1" s="1"/>
  <c r="B46" i="1" s="1"/>
  <c r="E47" i="1"/>
  <c r="C47" i="1" s="1"/>
  <c r="B47" i="1" s="1"/>
  <c r="E48" i="1"/>
  <c r="C48" i="1" s="1"/>
  <c r="B48" i="1" s="1"/>
  <c r="E43" i="1"/>
  <c r="C43" i="1" s="1"/>
  <c r="B43" i="1" s="1"/>
  <c r="E44" i="1"/>
  <c r="C44" i="1" s="1"/>
  <c r="B44" i="1" s="1"/>
  <c r="E42" i="1"/>
  <c r="C42" i="1" s="1"/>
  <c r="B42" i="1" s="1"/>
  <c r="E38" i="1"/>
  <c r="C38" i="1" s="1"/>
  <c r="B38" i="1" s="1"/>
  <c r="E36" i="1"/>
  <c r="C36" i="1" s="1"/>
  <c r="B36" i="1" s="1"/>
  <c r="E30" i="1"/>
  <c r="F30" i="1"/>
  <c r="G30" i="1"/>
  <c r="H30" i="1"/>
  <c r="I30" i="1"/>
  <c r="J30" i="1"/>
  <c r="J26" i="1" s="1"/>
  <c r="K30" i="1"/>
  <c r="L30" i="1"/>
  <c r="M30" i="1"/>
  <c r="N30" i="1"/>
  <c r="O30" i="1"/>
  <c r="P30" i="1"/>
  <c r="P26" i="1" s="1"/>
  <c r="E31" i="1"/>
  <c r="F31" i="1"/>
  <c r="G31" i="1"/>
  <c r="H31" i="1"/>
  <c r="I31" i="1"/>
  <c r="E32" i="1"/>
  <c r="F32" i="1"/>
  <c r="G32" i="1"/>
  <c r="H32" i="1"/>
  <c r="I32" i="1"/>
  <c r="E29" i="1"/>
  <c r="F29" i="1"/>
  <c r="G29" i="1"/>
  <c r="H29" i="1"/>
  <c r="I29" i="1"/>
  <c r="E21" i="1"/>
  <c r="F21" i="1"/>
  <c r="G21" i="1"/>
  <c r="H21" i="1"/>
  <c r="I21" i="1"/>
  <c r="J21" i="1"/>
  <c r="K21" i="1"/>
  <c r="L21" i="1"/>
  <c r="M21" i="1"/>
  <c r="N21" i="1"/>
  <c r="O21" i="1"/>
  <c r="P21" i="1"/>
  <c r="E22" i="1"/>
  <c r="F22" i="1"/>
  <c r="G22" i="1"/>
  <c r="H22" i="1"/>
  <c r="I22" i="1"/>
  <c r="J22" i="1"/>
  <c r="K22" i="1"/>
  <c r="L22" i="1"/>
  <c r="M22" i="1"/>
  <c r="O22" i="1"/>
  <c r="E23" i="1"/>
  <c r="F23" i="1"/>
  <c r="D23" i="1" s="1"/>
  <c r="G23" i="1"/>
  <c r="E20" i="1"/>
  <c r="F20" i="1"/>
  <c r="G20" i="1"/>
  <c r="H20" i="1"/>
  <c r="I20" i="1"/>
  <c r="J20" i="1"/>
  <c r="K20" i="1"/>
  <c r="L20" i="1"/>
  <c r="M20" i="1"/>
  <c r="N20" i="1"/>
  <c r="O20" i="1"/>
  <c r="P20" i="1"/>
  <c r="E306" i="1"/>
  <c r="F306" i="1"/>
  <c r="H306" i="1"/>
  <c r="J306" i="1"/>
  <c r="K306" i="1"/>
  <c r="L306" i="1"/>
  <c r="M306" i="1"/>
  <c r="N306" i="1"/>
  <c r="N277" i="1" s="1"/>
  <c r="O306" i="1"/>
  <c r="E300" i="1"/>
  <c r="F300" i="1"/>
  <c r="H300" i="1"/>
  <c r="I300" i="1"/>
  <c r="J300" i="1"/>
  <c r="K300" i="1"/>
  <c r="P300" i="1"/>
  <c r="P277" i="1" s="1"/>
  <c r="E288" i="1"/>
  <c r="F288" i="1"/>
  <c r="G288" i="1"/>
  <c r="G277" i="1" s="1"/>
  <c r="I288" i="1"/>
  <c r="J288" i="1"/>
  <c r="K288" i="1"/>
  <c r="L288" i="1"/>
  <c r="M288" i="1"/>
  <c r="O288" i="1"/>
  <c r="E259" i="1"/>
  <c r="F259" i="1"/>
  <c r="G259" i="1"/>
  <c r="H259" i="1"/>
  <c r="I259" i="1"/>
  <c r="J259" i="1"/>
  <c r="K259" i="1"/>
  <c r="L259" i="1"/>
  <c r="M259" i="1"/>
  <c r="N259" i="1"/>
  <c r="O259" i="1"/>
  <c r="E15" i="1"/>
  <c r="F15" i="1"/>
  <c r="G15" i="1"/>
  <c r="H15" i="1"/>
  <c r="I15" i="1"/>
  <c r="J15" i="1"/>
  <c r="K15" i="1"/>
  <c r="L15" i="1"/>
  <c r="M15" i="1"/>
  <c r="N15" i="1"/>
  <c r="O15" i="1"/>
  <c r="P15" i="1"/>
  <c r="E13" i="1"/>
  <c r="F13" i="1"/>
  <c r="G13" i="1"/>
  <c r="G11" i="1" s="1"/>
  <c r="H13" i="1"/>
  <c r="I13" i="1"/>
  <c r="I11" i="1" s="1"/>
  <c r="J13" i="1"/>
  <c r="J11" i="1" s="1"/>
  <c r="K13" i="1"/>
  <c r="L13" i="1"/>
  <c r="M13" i="1"/>
  <c r="M11" i="1" s="1"/>
  <c r="N13" i="1"/>
  <c r="N11" i="1" s="1"/>
  <c r="O13" i="1"/>
  <c r="P13" i="1"/>
  <c r="O125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E218" i="1"/>
  <c r="F218" i="1"/>
  <c r="G218" i="1"/>
  <c r="H218" i="1"/>
  <c r="I218" i="1"/>
  <c r="J218" i="1"/>
  <c r="K218" i="1"/>
  <c r="L218" i="1"/>
  <c r="M218" i="1"/>
  <c r="N218" i="1"/>
  <c r="O218" i="1"/>
  <c r="P218" i="1"/>
  <c r="E208" i="1"/>
  <c r="F208" i="1"/>
  <c r="G208" i="1"/>
  <c r="H208" i="1"/>
  <c r="I208" i="1"/>
  <c r="J208" i="1"/>
  <c r="K208" i="1"/>
  <c r="M208" i="1"/>
  <c r="E199" i="1"/>
  <c r="F199" i="1"/>
  <c r="G199" i="1"/>
  <c r="H199" i="1"/>
  <c r="I199" i="1"/>
  <c r="J199" i="1"/>
  <c r="K199" i="1"/>
  <c r="M199" i="1"/>
  <c r="N199" i="1"/>
  <c r="O199" i="1"/>
  <c r="D309" i="1"/>
  <c r="D308" i="1"/>
  <c r="C308" i="1"/>
  <c r="D303" i="1"/>
  <c r="D302" i="1"/>
  <c r="C286" i="1"/>
  <c r="C284" i="1"/>
  <c r="D273" i="1"/>
  <c r="C273" i="1"/>
  <c r="D272" i="1"/>
  <c r="C272" i="1"/>
  <c r="D271" i="1"/>
  <c r="C271" i="1"/>
  <c r="D270" i="1"/>
  <c r="C270" i="1"/>
  <c r="D269" i="1"/>
  <c r="C269" i="1"/>
  <c r="D268" i="1"/>
  <c r="C268" i="1"/>
  <c r="D267" i="1"/>
  <c r="C267" i="1"/>
  <c r="D266" i="1"/>
  <c r="C266" i="1"/>
  <c r="D262" i="1"/>
  <c r="C262" i="1"/>
  <c r="D261" i="1"/>
  <c r="C261" i="1"/>
  <c r="D255" i="1"/>
  <c r="C255" i="1"/>
  <c r="D254" i="1"/>
  <c r="C254" i="1"/>
  <c r="D253" i="1"/>
  <c r="C253" i="1"/>
  <c r="C252" i="1"/>
  <c r="C251" i="1"/>
  <c r="D250" i="1"/>
  <c r="C250" i="1"/>
  <c r="D249" i="1"/>
  <c r="C249" i="1"/>
  <c r="D248" i="1"/>
  <c r="C248" i="1"/>
  <c r="D247" i="1"/>
  <c r="C247" i="1"/>
  <c r="D246" i="1"/>
  <c r="C246" i="1"/>
  <c r="D245" i="1"/>
  <c r="C245" i="1"/>
  <c r="D244" i="1"/>
  <c r="C244" i="1"/>
  <c r="D233" i="1"/>
  <c r="D99" i="1" s="1"/>
  <c r="B99" i="1" s="1"/>
  <c r="C233" i="1"/>
  <c r="D232" i="1"/>
  <c r="D98" i="1" s="1"/>
  <c r="B98" i="1" s="1"/>
  <c r="C232" i="1"/>
  <c r="D231" i="1"/>
  <c r="D97" i="1" s="1"/>
  <c r="B97" i="1" s="1"/>
  <c r="C231" i="1"/>
  <c r="D230" i="1"/>
  <c r="C230" i="1"/>
  <c r="D229" i="1"/>
  <c r="C229" i="1"/>
  <c r="C225" i="1"/>
  <c r="D224" i="1"/>
  <c r="C224" i="1"/>
  <c r="D223" i="1"/>
  <c r="C223" i="1"/>
  <c r="D222" i="1"/>
  <c r="C222" i="1"/>
  <c r="D221" i="1"/>
  <c r="C221" i="1"/>
  <c r="D220" i="1"/>
  <c r="C220" i="1"/>
  <c r="C216" i="1"/>
  <c r="C215" i="1"/>
  <c r="D214" i="1"/>
  <c r="C214" i="1"/>
  <c r="D213" i="1"/>
  <c r="C213" i="1"/>
  <c r="D212" i="1"/>
  <c r="C212" i="1"/>
  <c r="D211" i="1"/>
  <c r="C211" i="1"/>
  <c r="D210" i="1"/>
  <c r="C210" i="1"/>
  <c r="C201" i="1"/>
  <c r="D197" i="1"/>
  <c r="C197" i="1"/>
  <c r="D196" i="1"/>
  <c r="C196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D192" i="1"/>
  <c r="C192" i="1"/>
  <c r="D191" i="1"/>
  <c r="C191" i="1"/>
  <c r="D190" i="1"/>
  <c r="C190" i="1"/>
  <c r="D189" i="1"/>
  <c r="C189" i="1"/>
  <c r="D188" i="1"/>
  <c r="C188" i="1"/>
  <c r="D187" i="1"/>
  <c r="C187" i="1"/>
  <c r="D186" i="1"/>
  <c r="C186" i="1"/>
  <c r="D175" i="1"/>
  <c r="C175" i="1"/>
  <c r="D174" i="1"/>
  <c r="C174" i="1"/>
  <c r="D173" i="1"/>
  <c r="C173" i="1"/>
  <c r="D172" i="1"/>
  <c r="C172" i="1"/>
  <c r="D171" i="1"/>
  <c r="C171" i="1"/>
  <c r="D170" i="1"/>
  <c r="C170" i="1"/>
  <c r="D166" i="1"/>
  <c r="C166" i="1"/>
  <c r="D165" i="1"/>
  <c r="C165" i="1"/>
  <c r="D164" i="1"/>
  <c r="C164" i="1"/>
  <c r="D163" i="1"/>
  <c r="C163" i="1"/>
  <c r="D162" i="1"/>
  <c r="C162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D158" i="1"/>
  <c r="C158" i="1"/>
  <c r="D157" i="1"/>
  <c r="C157" i="1"/>
  <c r="D156" i="1"/>
  <c r="C156" i="1"/>
  <c r="D155" i="1"/>
  <c r="C155" i="1"/>
  <c r="D154" i="1"/>
  <c r="C154" i="1"/>
  <c r="D153" i="1"/>
  <c r="C153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C148" i="1"/>
  <c r="D148" i="1"/>
  <c r="C149" i="1"/>
  <c r="D149" i="1"/>
  <c r="D147" i="1"/>
  <c r="C147" i="1"/>
  <c r="P145" i="1"/>
  <c r="E145" i="1"/>
  <c r="F145" i="1"/>
  <c r="G145" i="1"/>
  <c r="H145" i="1"/>
  <c r="I145" i="1"/>
  <c r="J145" i="1"/>
  <c r="K145" i="1"/>
  <c r="L145" i="1"/>
  <c r="M145" i="1"/>
  <c r="N145" i="1"/>
  <c r="O145" i="1"/>
  <c r="C168" i="1" l="1"/>
  <c r="C72" i="1"/>
  <c r="B72" i="1" s="1"/>
  <c r="D168" i="1"/>
  <c r="C21" i="1"/>
  <c r="D87" i="1"/>
  <c r="D29" i="1"/>
  <c r="G55" i="1"/>
  <c r="C88" i="1"/>
  <c r="B88" i="1" s="1"/>
  <c r="C116" i="1"/>
  <c r="B116" i="1" s="1"/>
  <c r="B69" i="1"/>
  <c r="C30" i="1"/>
  <c r="D116" i="1"/>
  <c r="D15" i="1"/>
  <c r="C22" i="1"/>
  <c r="C31" i="1"/>
  <c r="F50" i="1"/>
  <c r="D52" i="1"/>
  <c r="D50" i="1" s="1"/>
  <c r="C90" i="1"/>
  <c r="C208" i="1"/>
  <c r="F11" i="1"/>
  <c r="D13" i="1"/>
  <c r="D11" i="1" s="1"/>
  <c r="E50" i="1"/>
  <c r="C52" i="1"/>
  <c r="C50" i="1" s="1"/>
  <c r="D96" i="1"/>
  <c r="B96" i="1" s="1"/>
  <c r="C20" i="1"/>
  <c r="D22" i="1"/>
  <c r="D21" i="1"/>
  <c r="C32" i="1"/>
  <c r="D31" i="1"/>
  <c r="D30" i="1"/>
  <c r="C58" i="1"/>
  <c r="E55" i="1"/>
  <c r="D90" i="1"/>
  <c r="C87" i="1"/>
  <c r="E11" i="1"/>
  <c r="C13" i="1"/>
  <c r="C15" i="1"/>
  <c r="D20" i="1"/>
  <c r="F17" i="1"/>
  <c r="C23" i="1"/>
  <c r="B23" i="1" s="1"/>
  <c r="C29" i="1"/>
  <c r="D32" i="1"/>
  <c r="D58" i="1"/>
  <c r="D55" i="1" s="1"/>
  <c r="F55" i="1"/>
  <c r="C86" i="1"/>
  <c r="B86" i="1" s="1"/>
  <c r="C242" i="1"/>
  <c r="D242" i="1"/>
  <c r="L277" i="1"/>
  <c r="N84" i="1"/>
  <c r="J277" i="1"/>
  <c r="D95" i="1"/>
  <c r="B95" i="1" s="1"/>
  <c r="L17" i="1"/>
  <c r="E277" i="1"/>
  <c r="O277" i="1"/>
  <c r="M277" i="1"/>
  <c r="K277" i="1"/>
  <c r="I277" i="1"/>
  <c r="C300" i="1"/>
  <c r="H277" i="1"/>
  <c r="F277" i="1"/>
  <c r="C281" i="1"/>
  <c r="K50" i="1"/>
  <c r="J74" i="1"/>
  <c r="C288" i="1"/>
  <c r="B290" i="1"/>
  <c r="E130" i="1"/>
  <c r="P17" i="1"/>
  <c r="F74" i="1"/>
  <c r="M130" i="1"/>
  <c r="M17" i="1"/>
  <c r="E17" i="1"/>
  <c r="N17" i="1"/>
  <c r="J17" i="1"/>
  <c r="N26" i="1"/>
  <c r="F26" i="1"/>
  <c r="H26" i="1"/>
  <c r="P101" i="1"/>
  <c r="G74" i="1"/>
  <c r="I84" i="1"/>
  <c r="K34" i="1"/>
  <c r="F34" i="1"/>
  <c r="F84" i="1"/>
  <c r="M125" i="1"/>
  <c r="I125" i="1"/>
  <c r="E125" i="1"/>
  <c r="K125" i="1"/>
  <c r="G125" i="1"/>
  <c r="E93" i="1"/>
  <c r="I130" i="1"/>
  <c r="O26" i="1"/>
  <c r="M74" i="1"/>
  <c r="H74" i="1"/>
  <c r="K74" i="1"/>
  <c r="G84" i="1"/>
  <c r="J84" i="1"/>
  <c r="L93" i="1"/>
  <c r="H93" i="1"/>
  <c r="O93" i="1"/>
  <c r="O101" i="1"/>
  <c r="J101" i="1"/>
  <c r="F101" i="1"/>
  <c r="K101" i="1"/>
  <c r="N125" i="1"/>
  <c r="J125" i="1"/>
  <c r="F125" i="1"/>
  <c r="H17" i="1"/>
  <c r="L26" i="1"/>
  <c r="N34" i="1"/>
  <c r="E74" i="1"/>
  <c r="K84" i="1"/>
  <c r="M93" i="1"/>
  <c r="I93" i="1"/>
  <c r="L101" i="1"/>
  <c r="G101" i="1"/>
  <c r="G26" i="1"/>
  <c r="G130" i="1"/>
  <c r="J34" i="1"/>
  <c r="K93" i="1"/>
  <c r="D306" i="1"/>
  <c r="K26" i="1"/>
  <c r="N101" i="1"/>
  <c r="H101" i="1"/>
  <c r="O130" i="1"/>
  <c r="I74" i="1"/>
  <c r="G93" i="1"/>
  <c r="K130" i="1"/>
  <c r="E34" i="1"/>
  <c r="E84" i="1"/>
  <c r="L125" i="1"/>
  <c r="H125" i="1"/>
  <c r="I17" i="1"/>
  <c r="C259" i="1"/>
  <c r="C264" i="1"/>
  <c r="C306" i="1"/>
  <c r="O84" i="1"/>
  <c r="D145" i="1"/>
  <c r="B286" i="1"/>
  <c r="B284" i="1"/>
  <c r="M84" i="1"/>
  <c r="B153" i="1"/>
  <c r="B309" i="1"/>
  <c r="B308" i="1"/>
  <c r="B303" i="1"/>
  <c r="B302" i="1"/>
  <c r="B291" i="1"/>
  <c r="O34" i="1"/>
  <c r="O11" i="1"/>
  <c r="K11" i="1"/>
  <c r="D300" i="1"/>
  <c r="O17" i="1"/>
  <c r="K17" i="1"/>
  <c r="G17" i="1"/>
  <c r="P130" i="1"/>
  <c r="N130" i="1"/>
  <c r="L130" i="1"/>
  <c r="J130" i="1"/>
  <c r="H130" i="1"/>
  <c r="F130" i="1"/>
  <c r="B157" i="1"/>
  <c r="B166" i="1"/>
  <c r="B171" i="1"/>
  <c r="B174" i="1"/>
  <c r="B186" i="1"/>
  <c r="B188" i="1"/>
  <c r="B189" i="1"/>
  <c r="B191" i="1"/>
  <c r="B196" i="1"/>
  <c r="B202" i="1"/>
  <c r="B203" i="1"/>
  <c r="B215" i="1"/>
  <c r="B221" i="1"/>
  <c r="B225" i="1"/>
  <c r="B248" i="1"/>
  <c r="B250" i="1"/>
  <c r="B270" i="1"/>
  <c r="B173" i="1"/>
  <c r="B154" i="1"/>
  <c r="B163" i="1"/>
  <c r="B170" i="1"/>
  <c r="B251" i="1"/>
  <c r="B253" i="1"/>
  <c r="B271" i="1"/>
  <c r="B156" i="1"/>
  <c r="B148" i="1"/>
  <c r="D160" i="1"/>
  <c r="B164" i="1"/>
  <c r="B224" i="1"/>
  <c r="B232" i="1"/>
  <c r="B254" i="1"/>
  <c r="D259" i="1"/>
  <c r="D264" i="1"/>
  <c r="B201" i="1"/>
  <c r="B204" i="1"/>
  <c r="B222" i="1"/>
  <c r="B229" i="1"/>
  <c r="B231" i="1"/>
  <c r="B233" i="1"/>
  <c r="G34" i="1"/>
  <c r="B273" i="1"/>
  <c r="B272" i="1"/>
  <c r="B269" i="1"/>
  <c r="B268" i="1"/>
  <c r="B267" i="1"/>
  <c r="B266" i="1"/>
  <c r="D125" i="1"/>
  <c r="C125" i="1"/>
  <c r="B262" i="1"/>
  <c r="B261" i="1"/>
  <c r="B255" i="1"/>
  <c r="B252" i="1"/>
  <c r="B249" i="1"/>
  <c r="M101" i="1"/>
  <c r="I101" i="1"/>
  <c r="E101" i="1"/>
  <c r="B247" i="1"/>
  <c r="B246" i="1"/>
  <c r="B245" i="1"/>
  <c r="B244" i="1"/>
  <c r="B230" i="1"/>
  <c r="D227" i="1"/>
  <c r="C227" i="1"/>
  <c r="B223" i="1"/>
  <c r="P84" i="1"/>
  <c r="L84" i="1"/>
  <c r="H84" i="1"/>
  <c r="B220" i="1"/>
  <c r="D218" i="1"/>
  <c r="C218" i="1"/>
  <c r="B216" i="1"/>
  <c r="B214" i="1"/>
  <c r="B213" i="1"/>
  <c r="B212" i="1"/>
  <c r="D208" i="1"/>
  <c r="B211" i="1"/>
  <c r="C74" i="1"/>
  <c r="B210" i="1"/>
  <c r="B206" i="1"/>
  <c r="B205" i="1"/>
  <c r="C199" i="1"/>
  <c r="M143" i="1"/>
  <c r="I143" i="1"/>
  <c r="E143" i="1"/>
  <c r="D199" i="1"/>
  <c r="D194" i="1"/>
  <c r="B197" i="1"/>
  <c r="C194" i="1"/>
  <c r="B192" i="1"/>
  <c r="P34" i="1"/>
  <c r="L34" i="1"/>
  <c r="H34" i="1"/>
  <c r="B190" i="1"/>
  <c r="M34" i="1"/>
  <c r="I34" i="1"/>
  <c r="N143" i="1"/>
  <c r="B187" i="1"/>
  <c r="B175" i="1"/>
  <c r="J143" i="1"/>
  <c r="F143" i="1"/>
  <c r="B172" i="1"/>
  <c r="D34" i="1"/>
  <c r="O143" i="1"/>
  <c r="K143" i="1"/>
  <c r="M26" i="1"/>
  <c r="I26" i="1"/>
  <c r="E26" i="1"/>
  <c r="B165" i="1"/>
  <c r="C160" i="1"/>
  <c r="G143" i="1"/>
  <c r="H143" i="1"/>
  <c r="L143" i="1"/>
  <c r="B162" i="1"/>
  <c r="P143" i="1"/>
  <c r="B158" i="1"/>
  <c r="D151" i="1"/>
  <c r="B155" i="1"/>
  <c r="C151" i="1"/>
  <c r="L11" i="1"/>
  <c r="H11" i="1"/>
  <c r="B149" i="1"/>
  <c r="P11" i="1"/>
  <c r="N93" i="1"/>
  <c r="J93" i="1"/>
  <c r="F93" i="1"/>
  <c r="C145" i="1"/>
  <c r="B147" i="1"/>
  <c r="B21" i="1" l="1"/>
  <c r="D17" i="1"/>
  <c r="B29" i="1"/>
  <c r="B168" i="1"/>
  <c r="B30" i="1"/>
  <c r="B87" i="1"/>
  <c r="B15" i="1"/>
  <c r="B13" i="1"/>
  <c r="B52" i="1"/>
  <c r="B50" i="1" s="1"/>
  <c r="B58" i="1"/>
  <c r="B55" i="1" s="1"/>
  <c r="C55" i="1"/>
  <c r="B32" i="1"/>
  <c r="B31" i="1"/>
  <c r="B20" i="1"/>
  <c r="B90" i="1"/>
  <c r="B22" i="1"/>
  <c r="B242" i="1"/>
  <c r="D277" i="1"/>
  <c r="G9" i="1"/>
  <c r="L9" i="1"/>
  <c r="I9" i="1"/>
  <c r="O9" i="1"/>
  <c r="M9" i="1"/>
  <c r="J9" i="1"/>
  <c r="N9" i="1"/>
  <c r="F9" i="1"/>
  <c r="H9" i="1"/>
  <c r="P9" i="1"/>
  <c r="E9" i="1"/>
  <c r="K9" i="1"/>
  <c r="C277" i="1"/>
  <c r="B281" i="1"/>
  <c r="D74" i="1"/>
  <c r="D84" i="1"/>
  <c r="B300" i="1"/>
  <c r="B306" i="1"/>
  <c r="D93" i="1"/>
  <c r="B151" i="1"/>
  <c r="B160" i="1"/>
  <c r="B288" i="1"/>
  <c r="C101" i="1"/>
  <c r="C84" i="1"/>
  <c r="D130" i="1"/>
  <c r="C26" i="1"/>
  <c r="C34" i="1"/>
  <c r="C17" i="1"/>
  <c r="D26" i="1"/>
  <c r="B227" i="1"/>
  <c r="D101" i="1"/>
  <c r="C93" i="1"/>
  <c r="B264" i="1"/>
  <c r="C130" i="1"/>
  <c r="B125" i="1"/>
  <c r="B259" i="1"/>
  <c r="B218" i="1"/>
  <c r="B208" i="1"/>
  <c r="B74" i="1"/>
  <c r="D143" i="1"/>
  <c r="B199" i="1"/>
  <c r="B194" i="1"/>
  <c r="B145" i="1"/>
  <c r="C143" i="1"/>
  <c r="D9" i="1" l="1"/>
  <c r="B17" i="1"/>
  <c r="B26" i="1"/>
  <c r="B101" i="1"/>
  <c r="B277" i="1"/>
  <c r="B93" i="1"/>
  <c r="B34" i="1"/>
  <c r="B84" i="1"/>
  <c r="B143" i="1"/>
  <c r="C11" i="1" l="1"/>
  <c r="C9" i="1" s="1"/>
  <c r="B11" i="1"/>
  <c r="B9" i="1" s="1"/>
</calcChain>
</file>

<file path=xl/sharedStrings.xml><?xml version="1.0" encoding="utf-8"?>
<sst xmlns="http://schemas.openxmlformats.org/spreadsheetml/2006/main" count="840" uniqueCount="140">
  <si>
    <t>Cuadro 511-16.  ALUMNOS REPROBADOS DE EDUCACIÓN PRIMARIA EN LA REPÚBLICA, POR GRADO Y SEXO, SEGÚN</t>
  </si>
  <si>
    <t>Dependencia, provincia,                        comarca indígena y                               distrito</t>
  </si>
  <si>
    <t>Alumnos reprobados de educación primaria</t>
  </si>
  <si>
    <t>Total</t>
  </si>
  <si>
    <t>Hom-                                bres</t>
  </si>
  <si>
    <t>Muje-                                                res</t>
  </si>
  <si>
    <t>Grado</t>
  </si>
  <si>
    <t>Primero</t>
  </si>
  <si>
    <t>Segundo</t>
  </si>
  <si>
    <t>Tercero</t>
  </si>
  <si>
    <t>Cuarto</t>
  </si>
  <si>
    <t>Quinto</t>
  </si>
  <si>
    <t>Sexto</t>
  </si>
  <si>
    <t>Hom-                             bres</t>
  </si>
  <si>
    <t>Muje-                           res</t>
  </si>
  <si>
    <t>Hom-                      bres</t>
  </si>
  <si>
    <t>Muje-                       res</t>
  </si>
  <si>
    <t>Hom-                                                                                                                bres</t>
  </si>
  <si>
    <t>Muje-                                                                                                               res</t>
  </si>
  <si>
    <t>Hom-                                                                                                                 bres</t>
  </si>
  <si>
    <t>Muje-                                                                                                                        res</t>
  </si>
  <si>
    <t>Hom-                                                                                                                   bres</t>
  </si>
  <si>
    <t>Muje-                                                                                                                          res</t>
  </si>
  <si>
    <t>Muje-                                                                                                                 res</t>
  </si>
  <si>
    <t xml:space="preserve">   Bocas del Toro.................................................</t>
  </si>
  <si>
    <t xml:space="preserve">   Changuinola................................................................</t>
  </si>
  <si>
    <t xml:space="preserve">   Chiriquí Grande..................................................</t>
  </si>
  <si>
    <t xml:space="preserve">   Aguadulce........................................................</t>
  </si>
  <si>
    <t xml:space="preserve">   Antón...................................................................</t>
  </si>
  <si>
    <t xml:space="preserve">   La Pintada.............................................................</t>
  </si>
  <si>
    <t xml:space="preserve">   Natá.............................................................................</t>
  </si>
  <si>
    <t xml:space="preserve">   Olá.........................................................................</t>
  </si>
  <si>
    <t xml:space="preserve">   Penonomé.......................................................</t>
  </si>
  <si>
    <t xml:space="preserve">   Colón.........................................................................</t>
  </si>
  <si>
    <t xml:space="preserve">   Chagres..................................................................</t>
  </si>
  <si>
    <t xml:space="preserve">   Donoso..............................................................</t>
  </si>
  <si>
    <t xml:space="preserve">   Portobelo...................................................................</t>
  </si>
  <si>
    <t xml:space="preserve">   Santa Isabel.........................................................</t>
  </si>
  <si>
    <t xml:space="preserve">   Alanje.........................................................................</t>
  </si>
  <si>
    <t xml:space="preserve">   Barú.....................................................................</t>
  </si>
  <si>
    <t xml:space="preserve">   Boquerón...............................................................</t>
  </si>
  <si>
    <t xml:space="preserve">   Boquete................................................................</t>
  </si>
  <si>
    <t xml:space="preserve">   Bugaba....................................................................</t>
  </si>
  <si>
    <t xml:space="preserve">   David.......................................................................</t>
  </si>
  <si>
    <t xml:space="preserve">   Dolega.................................................................</t>
  </si>
  <si>
    <t xml:space="preserve">   Gualaca................................................................</t>
  </si>
  <si>
    <t xml:space="preserve">   Remedios.................................................................</t>
  </si>
  <si>
    <t xml:space="preserve">   Renacimiento.......................................................</t>
  </si>
  <si>
    <t xml:space="preserve">   San Félix.................................................................</t>
  </si>
  <si>
    <t xml:space="preserve">   San Lorenzo............................................................</t>
  </si>
  <si>
    <t xml:space="preserve">   Tolé....................................................................</t>
  </si>
  <si>
    <t xml:space="preserve">   Chepigana.................................................................</t>
  </si>
  <si>
    <t xml:space="preserve">   Pinogana...........................................................</t>
  </si>
  <si>
    <t xml:space="preserve">   Chitré........................................................................</t>
  </si>
  <si>
    <t xml:space="preserve">   Las Minas.................................................................</t>
  </si>
  <si>
    <t xml:space="preserve">   Ocú..............................................................................</t>
  </si>
  <si>
    <t xml:space="preserve">   Parita.........................................................................</t>
  </si>
  <si>
    <t xml:space="preserve">   Pesé......................................................................</t>
  </si>
  <si>
    <t xml:space="preserve">   Santa María.............................................................</t>
  </si>
  <si>
    <t xml:space="preserve">   Guararé....................................................................</t>
  </si>
  <si>
    <t xml:space="preserve">   Las Tablas...........................................................</t>
  </si>
  <si>
    <t xml:space="preserve">   Los Santos...............................................................</t>
  </si>
  <si>
    <t xml:space="preserve">   Macaracas.................................................................</t>
  </si>
  <si>
    <t xml:space="preserve">   Pedasí.............................................................................</t>
  </si>
  <si>
    <t xml:space="preserve">   Pocrí.....................................................................</t>
  </si>
  <si>
    <t xml:space="preserve">   Tonosí.......................................................................</t>
  </si>
  <si>
    <t xml:space="preserve">   Arraiján...................................................................</t>
  </si>
  <si>
    <t xml:space="preserve">   Balboa................................................................</t>
  </si>
  <si>
    <t xml:space="preserve">   Capira...............................................................</t>
  </si>
  <si>
    <t xml:space="preserve">   Chame....................................................................</t>
  </si>
  <si>
    <t xml:space="preserve">   Chepo........................................................................</t>
  </si>
  <si>
    <t xml:space="preserve">   Chimán.....................................................................</t>
  </si>
  <si>
    <t xml:space="preserve">   La Chorrera...........................................................</t>
  </si>
  <si>
    <t xml:space="preserve">   Panamá..............................................................</t>
  </si>
  <si>
    <t xml:space="preserve">   San Carlos...........................................................</t>
  </si>
  <si>
    <t xml:space="preserve">   San Miguelito......................................................</t>
  </si>
  <si>
    <t xml:space="preserve">   Taboga......................................................</t>
  </si>
  <si>
    <t xml:space="preserve">   Atalaya........................................................................</t>
  </si>
  <si>
    <t xml:space="preserve">   Calobre........................................................................</t>
  </si>
  <si>
    <t xml:space="preserve">   Cañazas...............................................................</t>
  </si>
  <si>
    <t xml:space="preserve">   La Mesa.............................................................</t>
  </si>
  <si>
    <t xml:space="preserve">   Las Palmas..........................................................</t>
  </si>
  <si>
    <t xml:space="preserve">   Mariato………............................................................</t>
  </si>
  <si>
    <t xml:space="preserve">   Montijo........................................................................</t>
  </si>
  <si>
    <t xml:space="preserve">   Río de Jesús.......................................................</t>
  </si>
  <si>
    <t xml:space="preserve">   San Francisco...................................................</t>
  </si>
  <si>
    <t xml:space="preserve">   Santa Fe..............................................................</t>
  </si>
  <si>
    <t xml:space="preserve">   Santiago..............................................................</t>
  </si>
  <si>
    <t xml:space="preserve">   Soná...................................................................</t>
  </si>
  <si>
    <t xml:space="preserve">   Cémaco...................................................................</t>
  </si>
  <si>
    <t xml:space="preserve">   Sambú..................................................................</t>
  </si>
  <si>
    <t xml:space="preserve">   Besiko................................................................</t>
  </si>
  <si>
    <t xml:space="preserve">   Mironó................................................................</t>
  </si>
  <si>
    <t xml:space="preserve">   Müna................................................................</t>
  </si>
  <si>
    <t xml:space="preserve">   Nole Duima................................................................</t>
  </si>
  <si>
    <t xml:space="preserve">   Ñürüm................................................................</t>
  </si>
  <si>
    <t xml:space="preserve">   Kankintú...............................................................</t>
  </si>
  <si>
    <t xml:space="preserve">   Kusapín................................................................</t>
  </si>
  <si>
    <t xml:space="preserve">   Jirondai...............................................................</t>
  </si>
  <si>
    <t xml:space="preserve">   Boquerón..............................................................</t>
  </si>
  <si>
    <t xml:space="preserve">   Mariato........................................................................</t>
  </si>
  <si>
    <t xml:space="preserve">   David...........................................................</t>
  </si>
  <si>
    <t xml:space="preserve">   Arraiján...........................................................</t>
  </si>
  <si>
    <t xml:space="preserve">   Capira...........................................................</t>
  </si>
  <si>
    <t>Coclé......................................................................</t>
  </si>
  <si>
    <t>Chiriquí................................................................................................</t>
  </si>
  <si>
    <t>Panamá........................................................................</t>
  </si>
  <si>
    <t>Comarca Ngäbe Buglé....................................................................................</t>
  </si>
  <si>
    <t>Comarca Kuna Yala..............................................................</t>
  </si>
  <si>
    <t>Comarca Emberá.............................................................................................</t>
  </si>
  <si>
    <t>Comarca Ngäbe Buglé...........................................................................................</t>
  </si>
  <si>
    <t>Veraguas....................................................................</t>
  </si>
  <si>
    <t>Herrera.......................................................................</t>
  </si>
  <si>
    <t>Darién...............................................................</t>
  </si>
  <si>
    <t>Chiriquí.......................................................................</t>
  </si>
  <si>
    <t>Colón.........................................................................</t>
  </si>
  <si>
    <t>Bocas del Toro..................................................</t>
  </si>
  <si>
    <t>Comarca Ngäbe Buglé............................................................................................</t>
  </si>
  <si>
    <t>Comarca Emberá........................................................................................</t>
  </si>
  <si>
    <t>Comarca Kuna Yala...........................................................</t>
  </si>
  <si>
    <t>Los Santos............................................................</t>
  </si>
  <si>
    <t>Panamá Oeste (1)........................................................................</t>
  </si>
  <si>
    <t>Panamá  Oeste(1)........................................................................</t>
  </si>
  <si>
    <t xml:space="preserve">   Boquete……………………............................................................</t>
  </si>
  <si>
    <t>-</t>
  </si>
  <si>
    <t>NOTA: La disminución en el total se debe a los datos suministrados por el Ministerio de Educación.</t>
  </si>
  <si>
    <t>- Cantidad nula o cero.</t>
  </si>
  <si>
    <t>(1) Provincia creada mediante la Ley No. 119 de 30 de diciembre de 2013. Hasta el 2013, se incluyeron en la provincia de Panamá, los datos de Panamá Oeste.</t>
  </si>
  <si>
    <t>Coclé (Penonomé)......................................................................</t>
  </si>
  <si>
    <t xml:space="preserve">  DEPENDENCIA, PROVINCIA, COMARCA INDÍGENA Y DISTRITO: AÑO ACADÉMICO 2015</t>
  </si>
  <si>
    <t xml:space="preserve">   La Chorrera.................................</t>
  </si>
  <si>
    <t xml:space="preserve">   Barú...........................................</t>
  </si>
  <si>
    <t xml:space="preserve">   Bugaba.......................................</t>
  </si>
  <si>
    <t xml:space="preserve">              Oficial............................................................................................</t>
  </si>
  <si>
    <t xml:space="preserve">               Particular............................................................................................</t>
  </si>
  <si>
    <t xml:space="preserve">              TOTAL............................................................................................</t>
  </si>
  <si>
    <t>Herrera: (Continuación)</t>
  </si>
  <si>
    <t>Chiriquí: (Continuación)</t>
  </si>
  <si>
    <t xml:space="preserve">   Calovébora (Bledeshia)...............................................................</t>
  </si>
  <si>
    <t xml:space="preserve">   Santa Catalina 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</si>
</sst>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4"/>
      <color indexed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Fill="1" applyBorder="1"/>
    <xf numFmtId="0" fontId="0" fillId="0" borderId="0" xfId="0" applyFill="1"/>
    <xf numFmtId="0" fontId="1" fillId="0" borderId="0" xfId="0" applyFont="1" applyFill="1" applyBorder="1"/>
    <xf numFmtId="0" fontId="1" fillId="0" borderId="0" xfId="0" applyFont="1" applyFill="1"/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3" fontId="1" fillId="0" borderId="5" xfId="0" applyNumberFormat="1" applyFont="1" applyFill="1" applyBorder="1"/>
    <xf numFmtId="0" fontId="1" fillId="0" borderId="5" xfId="0" applyFont="1" applyFill="1" applyBorder="1"/>
    <xf numFmtId="0" fontId="0" fillId="0" borderId="5" xfId="0" applyFill="1" applyBorder="1"/>
    <xf numFmtId="0" fontId="0" fillId="0" borderId="2" xfId="0" applyFill="1" applyBorder="1"/>
    <xf numFmtId="0" fontId="2" fillId="0" borderId="0" xfId="0" applyFont="1" applyFill="1" applyBorder="1"/>
    <xf numFmtId="3" fontId="2" fillId="0" borderId="6" xfId="0" applyNumberFormat="1" applyFont="1" applyFill="1" applyBorder="1"/>
    <xf numFmtId="3" fontId="2" fillId="0" borderId="7" xfId="0" applyNumberFormat="1" applyFont="1" applyFill="1" applyBorder="1"/>
    <xf numFmtId="0" fontId="4" fillId="0" borderId="0" xfId="0" applyFont="1" applyFill="1"/>
    <xf numFmtId="3" fontId="1" fillId="0" borderId="6" xfId="0" applyNumberFormat="1" applyFont="1" applyFill="1" applyBorder="1"/>
    <xf numFmtId="3" fontId="1" fillId="0" borderId="7" xfId="0" applyNumberFormat="1" applyFont="1" applyFill="1" applyBorder="1"/>
    <xf numFmtId="3" fontId="1" fillId="0" borderId="0" xfId="0" applyNumberFormat="1" applyFont="1" applyFill="1" applyBorder="1"/>
    <xf numFmtId="3" fontId="0" fillId="0" borderId="0" xfId="0" applyNumberFormat="1" applyFill="1" applyBorder="1"/>
    <xf numFmtId="0" fontId="1" fillId="0" borderId="7" xfId="0" applyFont="1" applyFill="1" applyBorder="1"/>
    <xf numFmtId="0" fontId="0" fillId="0" borderId="7" xfId="0" applyFill="1" applyBorder="1"/>
    <xf numFmtId="3" fontId="1" fillId="0" borderId="0" xfId="0" applyNumberFormat="1" applyFont="1" applyFill="1" applyBorder="1" applyAlignment="1">
      <alignment horizontal="right"/>
    </xf>
    <xf numFmtId="3" fontId="1" fillId="0" borderId="6" xfId="0" applyNumberFormat="1" applyFont="1" applyFill="1" applyBorder="1" applyAlignment="1">
      <alignment horizontal="right"/>
    </xf>
    <xf numFmtId="0" fontId="0" fillId="0" borderId="4" xfId="0" applyFill="1" applyBorder="1"/>
    <xf numFmtId="0" fontId="0" fillId="0" borderId="6" xfId="0" applyFill="1" applyBorder="1"/>
    <xf numFmtId="0" fontId="1" fillId="0" borderId="6" xfId="0" applyFont="1" applyFill="1" applyBorder="1"/>
    <xf numFmtId="3" fontId="1" fillId="0" borderId="7" xfId="0" applyNumberFormat="1" applyFont="1" applyFill="1" applyBorder="1" applyAlignment="1">
      <alignment horizontal="right"/>
    </xf>
    <xf numFmtId="0" fontId="0" fillId="0" borderId="7" xfId="0" applyFill="1" applyBorder="1" applyAlignment="1">
      <alignment horizontal="right"/>
    </xf>
    <xf numFmtId="0" fontId="1" fillId="0" borderId="7" xfId="1" applyNumberFormat="1" applyFont="1" applyFill="1" applyBorder="1"/>
    <xf numFmtId="0" fontId="1" fillId="0" borderId="7" xfId="1" applyNumberFormat="1" applyFill="1" applyBorder="1"/>
    <xf numFmtId="0" fontId="0" fillId="0" borderId="6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1" fillId="0" borderId="7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3" fontId="0" fillId="0" borderId="6" xfId="0" applyNumberFormat="1" applyFill="1" applyBorder="1"/>
    <xf numFmtId="41" fontId="1" fillId="0" borderId="6" xfId="1" applyFont="1" applyFill="1" applyBorder="1"/>
    <xf numFmtId="41" fontId="1" fillId="0" borderId="6" xfId="1" applyFill="1" applyBorder="1"/>
    <xf numFmtId="41" fontId="1" fillId="0" borderId="7" xfId="1" applyFill="1" applyBorder="1" applyAlignment="1" applyProtection="1">
      <alignment horizontal="right"/>
      <protection hidden="1"/>
    </xf>
    <xf numFmtId="41" fontId="5" fillId="0" borderId="7" xfId="1" applyFont="1" applyFill="1" applyBorder="1" applyAlignment="1" applyProtection="1">
      <alignment horizontal="right"/>
      <protection hidden="1"/>
    </xf>
    <xf numFmtId="41" fontId="1" fillId="0" borderId="7" xfId="1" applyFont="1" applyFill="1" applyBorder="1" applyAlignment="1" applyProtection="1">
      <alignment horizontal="right"/>
      <protection hidden="1"/>
    </xf>
    <xf numFmtId="0" fontId="1" fillId="0" borderId="0" xfId="0" applyFont="1" applyFill="1" applyAlignment="1">
      <alignment horizontal="right"/>
    </xf>
    <xf numFmtId="0" fontId="1" fillId="0" borderId="8" xfId="0" applyFont="1" applyFill="1" applyBorder="1"/>
    <xf numFmtId="3" fontId="1" fillId="0" borderId="9" xfId="0" applyNumberFormat="1" applyFont="1" applyFill="1" applyBorder="1"/>
    <xf numFmtId="0" fontId="0" fillId="0" borderId="9" xfId="0" applyFill="1" applyBorder="1"/>
    <xf numFmtId="0" fontId="0" fillId="0" borderId="9" xfId="0" applyFill="1" applyBorder="1" applyAlignment="1">
      <alignment horizontal="right"/>
    </xf>
    <xf numFmtId="0" fontId="1" fillId="0" borderId="10" xfId="1" applyNumberFormat="1" applyFill="1" applyBorder="1" applyAlignment="1" applyProtection="1">
      <alignment horizontal="right"/>
      <protection hidden="1"/>
    </xf>
    <xf numFmtId="3" fontId="1" fillId="0" borderId="9" xfId="0" applyNumberFormat="1" applyFont="1" applyFill="1" applyBorder="1" applyAlignment="1">
      <alignment horizontal="right"/>
    </xf>
    <xf numFmtId="3" fontId="1" fillId="0" borderId="10" xfId="0" applyNumberFormat="1" applyFont="1" applyFill="1" applyBorder="1" applyAlignment="1">
      <alignment horizontal="right"/>
    </xf>
    <xf numFmtId="0" fontId="1" fillId="0" borderId="0" xfId="1" applyNumberFormat="1" applyFill="1" applyBorder="1" applyAlignment="1" applyProtection="1">
      <alignment horizontal="right"/>
      <protection hidden="1"/>
    </xf>
    <xf numFmtId="3" fontId="2" fillId="0" borderId="0" xfId="0" applyNumberFormat="1" applyFont="1" applyFill="1" applyBorder="1"/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ont="1" applyFill="1"/>
    <xf numFmtId="49" fontId="1" fillId="0" borderId="0" xfId="0" applyNumberFormat="1" applyFont="1" applyFill="1"/>
    <xf numFmtId="3" fontId="1" fillId="2" borderId="6" xfId="0" applyNumberFormat="1" applyFont="1" applyFill="1" applyBorder="1" applyAlignment="1">
      <alignment horizontal="right"/>
    </xf>
    <xf numFmtId="3" fontId="2" fillId="0" borderId="6" xfId="0" applyNumberFormat="1" applyFont="1" applyFill="1" applyBorder="1" applyAlignment="1">
      <alignment horizontal="right"/>
    </xf>
    <xf numFmtId="3" fontId="2" fillId="0" borderId="7" xfId="0" applyNumberFormat="1" applyFont="1" applyFill="1" applyBorder="1" applyAlignment="1">
      <alignment horizontal="right"/>
    </xf>
    <xf numFmtId="0" fontId="3" fillId="0" borderId="0" xfId="0" applyFont="1" applyFill="1" applyBorder="1"/>
    <xf numFmtId="3" fontId="1" fillId="2" borderId="6" xfId="0" applyNumberFormat="1" applyFont="1" applyFill="1" applyBorder="1" applyAlignment="1"/>
    <xf numFmtId="3" fontId="2" fillId="0" borderId="0" xfId="0" applyNumberFormat="1" applyFont="1" applyFill="1" applyBorder="1" applyAlignment="1">
      <alignment horizontal="right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indent="1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9"/>
  <sheetViews>
    <sheetView tabSelected="1" zoomScaleNormal="100" zoomScaleSheetLayoutView="75" workbookViewId="0">
      <selection sqref="A1:P1"/>
    </sheetView>
  </sheetViews>
  <sheetFormatPr baseColWidth="10" defaultRowHeight="12.75" customHeight="1" x14ac:dyDescent="0.2"/>
  <cols>
    <col min="1" max="1" width="24.7109375" style="2" customWidth="1"/>
    <col min="2" max="4" width="7.7109375" style="2" customWidth="1"/>
    <col min="5" max="5" width="7" style="4" customWidth="1"/>
    <col min="6" max="15" width="7" style="2" customWidth="1"/>
    <col min="16" max="16" width="6.85546875" style="1" customWidth="1"/>
    <col min="17" max="17" width="11.42578125" style="1"/>
    <col min="18" max="16384" width="11.42578125" style="2"/>
  </cols>
  <sheetData>
    <row r="1" spans="1:18" ht="15.75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8" ht="15.75" customHeight="1" x14ac:dyDescent="0.2">
      <c r="A2" s="66" t="s">
        <v>129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18" ht="15" customHeight="1" x14ac:dyDescent="0.2">
      <c r="A3" s="3"/>
      <c r="B3" s="3"/>
      <c r="C3" s="3"/>
      <c r="D3" s="3"/>
    </row>
    <row r="4" spans="1:18" ht="24" customHeight="1" x14ac:dyDescent="0.2">
      <c r="A4" s="67" t="s">
        <v>1</v>
      </c>
      <c r="B4" s="70" t="s">
        <v>2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8" ht="22.5" customHeight="1" x14ac:dyDescent="0.2">
      <c r="A5" s="68"/>
      <c r="B5" s="72" t="s">
        <v>3</v>
      </c>
      <c r="C5" s="72" t="s">
        <v>4</v>
      </c>
      <c r="D5" s="72" t="s">
        <v>5</v>
      </c>
      <c r="E5" s="70" t="s">
        <v>6</v>
      </c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8" ht="24" customHeight="1" x14ac:dyDescent="0.2">
      <c r="A6" s="68"/>
      <c r="B6" s="73"/>
      <c r="C6" s="73"/>
      <c r="D6" s="73"/>
      <c r="E6" s="70" t="s">
        <v>7</v>
      </c>
      <c r="F6" s="67"/>
      <c r="G6" s="70" t="s">
        <v>8</v>
      </c>
      <c r="H6" s="67"/>
      <c r="I6" s="70" t="s">
        <v>9</v>
      </c>
      <c r="J6" s="67"/>
      <c r="K6" s="70" t="s">
        <v>10</v>
      </c>
      <c r="L6" s="67"/>
      <c r="M6" s="70" t="s">
        <v>11</v>
      </c>
      <c r="N6" s="67"/>
      <c r="O6" s="70" t="s">
        <v>12</v>
      </c>
      <c r="P6" s="71"/>
    </row>
    <row r="7" spans="1:18" ht="33.75" customHeight="1" x14ac:dyDescent="0.2">
      <c r="A7" s="68"/>
      <c r="B7" s="73"/>
      <c r="C7" s="73"/>
      <c r="D7" s="73"/>
      <c r="E7" s="5" t="s">
        <v>13</v>
      </c>
      <c r="F7" s="5" t="s">
        <v>14</v>
      </c>
      <c r="G7" s="5" t="s">
        <v>15</v>
      </c>
      <c r="H7" s="5" t="s">
        <v>16</v>
      </c>
      <c r="I7" s="5" t="s">
        <v>17</v>
      </c>
      <c r="J7" s="5" t="s">
        <v>18</v>
      </c>
      <c r="K7" s="5" t="s">
        <v>19</v>
      </c>
      <c r="L7" s="5" t="s">
        <v>20</v>
      </c>
      <c r="M7" s="5" t="s">
        <v>21</v>
      </c>
      <c r="N7" s="5" t="s">
        <v>22</v>
      </c>
      <c r="O7" s="5" t="s">
        <v>19</v>
      </c>
      <c r="P7" s="50" t="s">
        <v>23</v>
      </c>
    </row>
    <row r="8" spans="1:18" ht="15.75" customHeight="1" x14ac:dyDescent="0.2">
      <c r="A8" s="6"/>
      <c r="B8" s="7"/>
      <c r="C8" s="7"/>
      <c r="D8" s="7"/>
      <c r="E8" s="8"/>
      <c r="F8" s="9"/>
      <c r="G8" s="9"/>
      <c r="H8" s="9"/>
      <c r="I8" s="9"/>
      <c r="J8" s="9"/>
      <c r="K8" s="9"/>
      <c r="L8" s="9"/>
      <c r="M8" s="9"/>
      <c r="N8" s="9"/>
      <c r="O8" s="9"/>
      <c r="P8" s="10"/>
    </row>
    <row r="9" spans="1:18" ht="15.75" customHeight="1" x14ac:dyDescent="0.25">
      <c r="A9" s="11" t="s">
        <v>135</v>
      </c>
      <c r="B9" s="12">
        <f t="shared" ref="B9:P9" si="0">SUM(B11,B17,B26,B34,B50,B55,B74,B84,B93,B101,B116,B125,B130)</f>
        <v>17124</v>
      </c>
      <c r="C9" s="12">
        <f t="shared" si="0"/>
        <v>10671</v>
      </c>
      <c r="D9" s="12">
        <f t="shared" si="0"/>
        <v>6453</v>
      </c>
      <c r="E9" s="12">
        <f t="shared" si="0"/>
        <v>2994</v>
      </c>
      <c r="F9" s="12">
        <f t="shared" si="0"/>
        <v>2033</v>
      </c>
      <c r="G9" s="12">
        <f t="shared" si="0"/>
        <v>2561</v>
      </c>
      <c r="H9" s="12">
        <f t="shared" si="0"/>
        <v>1565</v>
      </c>
      <c r="I9" s="12">
        <f t="shared" si="0"/>
        <v>1939</v>
      </c>
      <c r="J9" s="12">
        <f t="shared" si="0"/>
        <v>1245</v>
      </c>
      <c r="K9" s="12">
        <f t="shared" si="0"/>
        <v>1513</v>
      </c>
      <c r="L9" s="12">
        <f t="shared" si="0"/>
        <v>776</v>
      </c>
      <c r="M9" s="12">
        <f t="shared" si="0"/>
        <v>1153</v>
      </c>
      <c r="N9" s="12">
        <f t="shared" si="0"/>
        <v>558</v>
      </c>
      <c r="O9" s="12">
        <f t="shared" si="0"/>
        <v>511</v>
      </c>
      <c r="P9" s="13">
        <f t="shared" si="0"/>
        <v>276</v>
      </c>
      <c r="Q9" s="56"/>
      <c r="R9" s="14"/>
    </row>
    <row r="10" spans="1:18" ht="15.75" customHeight="1" x14ac:dyDescent="0.25">
      <c r="A10" s="3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6"/>
      <c r="Q10" s="56"/>
      <c r="R10" s="14"/>
    </row>
    <row r="11" spans="1:18" ht="15.75" customHeight="1" x14ac:dyDescent="0.2">
      <c r="A11" s="3" t="s">
        <v>116</v>
      </c>
      <c r="B11" s="12">
        <f>SUM(B13:B15)</f>
        <v>1866</v>
      </c>
      <c r="C11" s="12">
        <f t="shared" ref="C11:P11" si="1">SUM(C13:C15)</f>
        <v>1171</v>
      </c>
      <c r="D11" s="12">
        <f t="shared" si="1"/>
        <v>695</v>
      </c>
      <c r="E11" s="12">
        <f t="shared" si="1"/>
        <v>255</v>
      </c>
      <c r="F11" s="12">
        <f t="shared" si="1"/>
        <v>203</v>
      </c>
      <c r="G11" s="12">
        <f t="shared" si="1"/>
        <v>263</v>
      </c>
      <c r="H11" s="12">
        <f t="shared" si="1"/>
        <v>142</v>
      </c>
      <c r="I11" s="12">
        <f t="shared" si="1"/>
        <v>274</v>
      </c>
      <c r="J11" s="12">
        <f t="shared" si="1"/>
        <v>155</v>
      </c>
      <c r="K11" s="12">
        <f t="shared" si="1"/>
        <v>163</v>
      </c>
      <c r="L11" s="12">
        <f t="shared" si="1"/>
        <v>87</v>
      </c>
      <c r="M11" s="12">
        <f t="shared" si="1"/>
        <v>163</v>
      </c>
      <c r="N11" s="12">
        <f>SUM(N13:N15)</f>
        <v>70</v>
      </c>
      <c r="O11" s="12">
        <f t="shared" si="1"/>
        <v>53</v>
      </c>
      <c r="P11" s="13">
        <f t="shared" si="1"/>
        <v>38</v>
      </c>
    </row>
    <row r="12" spans="1:18" ht="15.75" customHeight="1" x14ac:dyDescent="0.2">
      <c r="A12" s="3"/>
      <c r="B12" s="12"/>
      <c r="C12" s="12"/>
      <c r="D12" s="13"/>
      <c r="E12" s="19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</row>
    <row r="13" spans="1:18" ht="15.75" customHeight="1" x14ac:dyDescent="0.2">
      <c r="A13" s="3" t="s">
        <v>24</v>
      </c>
      <c r="B13" s="15">
        <f>SUM(C13:D13)</f>
        <v>265</v>
      </c>
      <c r="C13" s="15">
        <f t="shared" ref="C13:D15" si="2">SUM(E13,G13,I13,K13,M13,O13)</f>
        <v>173</v>
      </c>
      <c r="D13" s="15">
        <f t="shared" si="2"/>
        <v>92</v>
      </c>
      <c r="E13" s="15">
        <f t="shared" ref="E13:P13" si="3">SUM(E147)</f>
        <v>46</v>
      </c>
      <c r="F13" s="15">
        <f t="shared" si="3"/>
        <v>34</v>
      </c>
      <c r="G13" s="15">
        <f t="shared" si="3"/>
        <v>47</v>
      </c>
      <c r="H13" s="15">
        <f t="shared" si="3"/>
        <v>21</v>
      </c>
      <c r="I13" s="15">
        <f t="shared" si="3"/>
        <v>38</v>
      </c>
      <c r="J13" s="15">
        <f t="shared" si="3"/>
        <v>20</v>
      </c>
      <c r="K13" s="15">
        <f t="shared" si="3"/>
        <v>19</v>
      </c>
      <c r="L13" s="15">
        <f t="shared" si="3"/>
        <v>9</v>
      </c>
      <c r="M13" s="15">
        <f t="shared" si="3"/>
        <v>18</v>
      </c>
      <c r="N13" s="15">
        <f t="shared" si="3"/>
        <v>6</v>
      </c>
      <c r="O13" s="15">
        <f t="shared" si="3"/>
        <v>5</v>
      </c>
      <c r="P13" s="16">
        <f t="shared" si="3"/>
        <v>2</v>
      </c>
    </row>
    <row r="14" spans="1:18" ht="15.75" customHeight="1" x14ac:dyDescent="0.2">
      <c r="A14" s="3" t="s">
        <v>25</v>
      </c>
      <c r="B14" s="15">
        <f t="shared" ref="B14:B15" si="4">SUM(C14:D14)</f>
        <v>1428</v>
      </c>
      <c r="C14" s="15">
        <f t="shared" si="2"/>
        <v>900</v>
      </c>
      <c r="D14" s="15">
        <f t="shared" si="2"/>
        <v>528</v>
      </c>
      <c r="E14" s="15">
        <f t="shared" ref="E14:P14" si="5">SUM(E148)</f>
        <v>185</v>
      </c>
      <c r="F14" s="15">
        <f t="shared" si="5"/>
        <v>141</v>
      </c>
      <c r="G14" s="15">
        <f t="shared" si="5"/>
        <v>190</v>
      </c>
      <c r="H14" s="15">
        <f t="shared" si="5"/>
        <v>109</v>
      </c>
      <c r="I14" s="15">
        <f t="shared" si="5"/>
        <v>207</v>
      </c>
      <c r="J14" s="15">
        <f t="shared" si="5"/>
        <v>117</v>
      </c>
      <c r="K14" s="15">
        <f t="shared" si="5"/>
        <v>137</v>
      </c>
      <c r="L14" s="15">
        <f t="shared" si="5"/>
        <v>68</v>
      </c>
      <c r="M14" s="15">
        <f t="shared" si="5"/>
        <v>135</v>
      </c>
      <c r="N14" s="15">
        <f t="shared" si="5"/>
        <v>58</v>
      </c>
      <c r="O14" s="15">
        <f t="shared" si="5"/>
        <v>46</v>
      </c>
      <c r="P14" s="16">
        <f t="shared" si="5"/>
        <v>35</v>
      </c>
    </row>
    <row r="15" spans="1:18" ht="15.75" customHeight="1" x14ac:dyDescent="0.2">
      <c r="A15" s="3" t="s">
        <v>26</v>
      </c>
      <c r="B15" s="15">
        <f t="shared" si="4"/>
        <v>173</v>
      </c>
      <c r="C15" s="15">
        <f t="shared" si="2"/>
        <v>98</v>
      </c>
      <c r="D15" s="15">
        <f t="shared" si="2"/>
        <v>75</v>
      </c>
      <c r="E15" s="15">
        <f t="shared" ref="E15:P15" si="6">SUM(E149)</f>
        <v>24</v>
      </c>
      <c r="F15" s="15">
        <f t="shared" si="6"/>
        <v>28</v>
      </c>
      <c r="G15" s="15">
        <f t="shared" si="6"/>
        <v>26</v>
      </c>
      <c r="H15" s="15">
        <f t="shared" si="6"/>
        <v>12</v>
      </c>
      <c r="I15" s="15">
        <f t="shared" si="6"/>
        <v>29</v>
      </c>
      <c r="J15" s="15">
        <f t="shared" si="6"/>
        <v>18</v>
      </c>
      <c r="K15" s="15">
        <f t="shared" si="6"/>
        <v>7</v>
      </c>
      <c r="L15" s="15">
        <f t="shared" si="6"/>
        <v>10</v>
      </c>
      <c r="M15" s="15">
        <f t="shared" si="6"/>
        <v>10</v>
      </c>
      <c r="N15" s="15">
        <f t="shared" si="6"/>
        <v>6</v>
      </c>
      <c r="O15" s="15">
        <f t="shared" si="6"/>
        <v>2</v>
      </c>
      <c r="P15" s="16">
        <f t="shared" si="6"/>
        <v>1</v>
      </c>
    </row>
    <row r="16" spans="1:18" ht="15" customHeight="1" x14ac:dyDescent="0.2">
      <c r="A16" s="3"/>
      <c r="B16" s="15"/>
      <c r="C16" s="15"/>
      <c r="D16" s="16"/>
      <c r="E16" s="19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</row>
    <row r="17" spans="1:16" ht="15.75" customHeight="1" x14ac:dyDescent="0.2">
      <c r="A17" s="3" t="s">
        <v>104</v>
      </c>
      <c r="B17" s="12">
        <f>SUM(B19:B24)</f>
        <v>721</v>
      </c>
      <c r="C17" s="12">
        <f t="shared" ref="C17:P17" si="7">SUM(C19:C24)</f>
        <v>489</v>
      </c>
      <c r="D17" s="12">
        <f t="shared" si="7"/>
        <v>232</v>
      </c>
      <c r="E17" s="12">
        <f t="shared" si="7"/>
        <v>161</v>
      </c>
      <c r="F17" s="12">
        <f>SUM(F19:F24)</f>
        <v>94</v>
      </c>
      <c r="G17" s="12">
        <f t="shared" si="7"/>
        <v>130</v>
      </c>
      <c r="H17" s="12">
        <f t="shared" si="7"/>
        <v>49</v>
      </c>
      <c r="I17" s="12">
        <f t="shared" si="7"/>
        <v>75</v>
      </c>
      <c r="J17" s="12">
        <f t="shared" si="7"/>
        <v>40</v>
      </c>
      <c r="K17" s="12">
        <f t="shared" si="7"/>
        <v>59</v>
      </c>
      <c r="L17" s="12">
        <f t="shared" si="7"/>
        <v>27</v>
      </c>
      <c r="M17" s="12">
        <f t="shared" si="7"/>
        <v>45</v>
      </c>
      <c r="N17" s="12">
        <f t="shared" si="7"/>
        <v>14</v>
      </c>
      <c r="O17" s="12">
        <f t="shared" si="7"/>
        <v>19</v>
      </c>
      <c r="P17" s="13">
        <f t="shared" si="7"/>
        <v>8</v>
      </c>
    </row>
    <row r="18" spans="1:16" ht="15" customHeight="1" x14ac:dyDescent="0.2">
      <c r="A18" s="3"/>
      <c r="B18" s="15"/>
      <c r="C18" s="15"/>
      <c r="D18" s="16"/>
      <c r="E18" s="19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</row>
    <row r="19" spans="1:16" ht="15.75" customHeight="1" x14ac:dyDescent="0.2">
      <c r="A19" s="3" t="s">
        <v>27</v>
      </c>
      <c r="B19" s="15">
        <f>SUM(C19:D19)</f>
        <v>82</v>
      </c>
      <c r="C19" s="15">
        <f t="shared" ref="C19:D24" si="8">SUM(E19,G19,I19,K19,M19,O19)</f>
        <v>57</v>
      </c>
      <c r="D19" s="15">
        <f t="shared" si="8"/>
        <v>25</v>
      </c>
      <c r="E19" s="15">
        <f t="shared" ref="E19:P19" si="9">SUM(E153)</f>
        <v>28</v>
      </c>
      <c r="F19" s="15">
        <f t="shared" si="9"/>
        <v>9</v>
      </c>
      <c r="G19" s="22">
        <f t="shared" si="9"/>
        <v>14</v>
      </c>
      <c r="H19" s="22">
        <f t="shared" si="9"/>
        <v>8</v>
      </c>
      <c r="I19" s="22">
        <f t="shared" si="9"/>
        <v>8</v>
      </c>
      <c r="J19" s="22">
        <f t="shared" si="9"/>
        <v>2</v>
      </c>
      <c r="K19" s="22">
        <f t="shared" si="9"/>
        <v>3</v>
      </c>
      <c r="L19" s="22">
        <f t="shared" si="9"/>
        <v>1</v>
      </c>
      <c r="M19" s="22">
        <f t="shared" si="9"/>
        <v>2</v>
      </c>
      <c r="N19" s="22">
        <f t="shared" si="9"/>
        <v>1</v>
      </c>
      <c r="O19" s="22">
        <f t="shared" si="9"/>
        <v>2</v>
      </c>
      <c r="P19" s="26">
        <f t="shared" si="9"/>
        <v>4</v>
      </c>
    </row>
    <row r="20" spans="1:16" ht="15.75" customHeight="1" x14ac:dyDescent="0.2">
      <c r="A20" s="3" t="s">
        <v>28</v>
      </c>
      <c r="B20" s="15">
        <f t="shared" ref="B20:B21" si="10">SUM(C20:D20)</f>
        <v>200</v>
      </c>
      <c r="C20" s="15">
        <f t="shared" si="8"/>
        <v>136</v>
      </c>
      <c r="D20" s="15">
        <f t="shared" si="8"/>
        <v>64</v>
      </c>
      <c r="E20" s="15">
        <f t="shared" ref="E20:P20" si="11">SUM(E154)</f>
        <v>33</v>
      </c>
      <c r="F20" s="15">
        <f t="shared" si="11"/>
        <v>21</v>
      </c>
      <c r="G20" s="22">
        <f t="shared" si="11"/>
        <v>41</v>
      </c>
      <c r="H20" s="22">
        <f t="shared" si="11"/>
        <v>12</v>
      </c>
      <c r="I20" s="22">
        <f t="shared" si="11"/>
        <v>21</v>
      </c>
      <c r="J20" s="22">
        <f t="shared" si="11"/>
        <v>13</v>
      </c>
      <c r="K20" s="22">
        <f t="shared" si="11"/>
        <v>21</v>
      </c>
      <c r="L20" s="22">
        <f t="shared" si="11"/>
        <v>14</v>
      </c>
      <c r="M20" s="22">
        <f t="shared" si="11"/>
        <v>15</v>
      </c>
      <c r="N20" s="22">
        <f t="shared" si="11"/>
        <v>3</v>
      </c>
      <c r="O20" s="22">
        <f t="shared" si="11"/>
        <v>5</v>
      </c>
      <c r="P20" s="26">
        <f t="shared" si="11"/>
        <v>1</v>
      </c>
    </row>
    <row r="21" spans="1:16" ht="15.75" customHeight="1" x14ac:dyDescent="0.2">
      <c r="A21" s="3" t="s">
        <v>29</v>
      </c>
      <c r="B21" s="15">
        <f t="shared" si="10"/>
        <v>98</v>
      </c>
      <c r="C21" s="15">
        <f t="shared" si="8"/>
        <v>65</v>
      </c>
      <c r="D21" s="15">
        <f t="shared" si="8"/>
        <v>33</v>
      </c>
      <c r="E21" s="15">
        <f t="shared" ref="E21:P21" si="12">SUM(E155)</f>
        <v>25</v>
      </c>
      <c r="F21" s="15">
        <f t="shared" si="12"/>
        <v>17</v>
      </c>
      <c r="G21" s="22">
        <f t="shared" si="12"/>
        <v>13</v>
      </c>
      <c r="H21" s="22">
        <f t="shared" si="12"/>
        <v>9</v>
      </c>
      <c r="I21" s="22">
        <f t="shared" si="12"/>
        <v>8</v>
      </c>
      <c r="J21" s="22">
        <f t="shared" si="12"/>
        <v>4</v>
      </c>
      <c r="K21" s="22">
        <f t="shared" si="12"/>
        <v>7</v>
      </c>
      <c r="L21" s="22">
        <f t="shared" si="12"/>
        <v>1</v>
      </c>
      <c r="M21" s="22">
        <f t="shared" si="12"/>
        <v>10</v>
      </c>
      <c r="N21" s="22">
        <f t="shared" si="12"/>
        <v>1</v>
      </c>
      <c r="O21" s="22">
        <f t="shared" si="12"/>
        <v>2</v>
      </c>
      <c r="P21" s="26">
        <f t="shared" si="12"/>
        <v>1</v>
      </c>
    </row>
    <row r="22" spans="1:16" ht="15.75" customHeight="1" x14ac:dyDescent="0.2">
      <c r="A22" s="3" t="s">
        <v>30</v>
      </c>
      <c r="B22" s="15">
        <f>SUM(C22:D22)</f>
        <v>67</v>
      </c>
      <c r="C22" s="15">
        <f t="shared" si="8"/>
        <v>45</v>
      </c>
      <c r="D22" s="15">
        <f t="shared" si="8"/>
        <v>22</v>
      </c>
      <c r="E22" s="15">
        <f t="shared" ref="E22:O22" si="13">SUM(E156)</f>
        <v>12</v>
      </c>
      <c r="F22" s="15">
        <f t="shared" si="13"/>
        <v>8</v>
      </c>
      <c r="G22" s="22">
        <f t="shared" si="13"/>
        <v>17</v>
      </c>
      <c r="H22" s="22">
        <f t="shared" si="13"/>
        <v>6</v>
      </c>
      <c r="I22" s="22">
        <f t="shared" si="13"/>
        <v>4</v>
      </c>
      <c r="J22" s="22">
        <f t="shared" si="13"/>
        <v>5</v>
      </c>
      <c r="K22" s="22">
        <f t="shared" si="13"/>
        <v>6</v>
      </c>
      <c r="L22" s="22">
        <f t="shared" si="13"/>
        <v>1</v>
      </c>
      <c r="M22" s="22">
        <f t="shared" si="13"/>
        <v>4</v>
      </c>
      <c r="N22" s="22">
        <f t="shared" si="13"/>
        <v>2</v>
      </c>
      <c r="O22" s="22">
        <f t="shared" si="13"/>
        <v>2</v>
      </c>
      <c r="P22" s="26" t="s">
        <v>124</v>
      </c>
    </row>
    <row r="23" spans="1:16" ht="15.75" customHeight="1" x14ac:dyDescent="0.2">
      <c r="A23" s="3" t="s">
        <v>31</v>
      </c>
      <c r="B23" s="15">
        <f t="shared" ref="B23:B24" si="14">SUM(C23:D23)</f>
        <v>18</v>
      </c>
      <c r="C23" s="15">
        <f t="shared" si="8"/>
        <v>13</v>
      </c>
      <c r="D23" s="15">
        <f t="shared" si="8"/>
        <v>5</v>
      </c>
      <c r="E23" s="15">
        <f t="shared" ref="E23:M23" si="15">SUM(E157)</f>
        <v>5</v>
      </c>
      <c r="F23" s="15">
        <f t="shared" si="15"/>
        <v>5</v>
      </c>
      <c r="G23" s="22">
        <f t="shared" si="15"/>
        <v>4</v>
      </c>
      <c r="H23" s="22" t="s">
        <v>124</v>
      </c>
      <c r="I23" s="22">
        <f t="shared" si="15"/>
        <v>3</v>
      </c>
      <c r="J23" s="22" t="s">
        <v>124</v>
      </c>
      <c r="K23" s="22" t="s">
        <v>124</v>
      </c>
      <c r="L23" s="22" t="s">
        <v>124</v>
      </c>
      <c r="M23" s="22">
        <f t="shared" si="15"/>
        <v>1</v>
      </c>
      <c r="N23" s="22" t="s">
        <v>124</v>
      </c>
      <c r="O23" s="22" t="s">
        <v>124</v>
      </c>
      <c r="P23" s="26" t="s">
        <v>124</v>
      </c>
    </row>
    <row r="24" spans="1:16" ht="15.75" customHeight="1" x14ac:dyDescent="0.2">
      <c r="A24" s="3" t="s">
        <v>32</v>
      </c>
      <c r="B24" s="15">
        <f t="shared" si="14"/>
        <v>256</v>
      </c>
      <c r="C24" s="15">
        <f t="shared" si="8"/>
        <v>173</v>
      </c>
      <c r="D24" s="15">
        <f t="shared" si="8"/>
        <v>83</v>
      </c>
      <c r="E24" s="15">
        <f t="shared" ref="E24:P24" si="16">SUM(E158,E279)</f>
        <v>58</v>
      </c>
      <c r="F24" s="15">
        <f t="shared" si="16"/>
        <v>34</v>
      </c>
      <c r="G24" s="22">
        <f t="shared" si="16"/>
        <v>41</v>
      </c>
      <c r="H24" s="22">
        <f t="shared" si="16"/>
        <v>14</v>
      </c>
      <c r="I24" s="22">
        <f t="shared" si="16"/>
        <v>31</v>
      </c>
      <c r="J24" s="22">
        <f t="shared" si="16"/>
        <v>16</v>
      </c>
      <c r="K24" s="22">
        <f t="shared" si="16"/>
        <v>22</v>
      </c>
      <c r="L24" s="22">
        <f t="shared" si="16"/>
        <v>10</v>
      </c>
      <c r="M24" s="22">
        <f t="shared" si="16"/>
        <v>13</v>
      </c>
      <c r="N24" s="22">
        <f t="shared" si="16"/>
        <v>7</v>
      </c>
      <c r="O24" s="22">
        <f t="shared" si="16"/>
        <v>8</v>
      </c>
      <c r="P24" s="26">
        <f t="shared" si="16"/>
        <v>2</v>
      </c>
    </row>
    <row r="25" spans="1:16" ht="15" customHeight="1" x14ac:dyDescent="0.2">
      <c r="A25" s="3"/>
      <c r="B25" s="15"/>
      <c r="C25" s="15"/>
      <c r="D25" s="16"/>
      <c r="E25" s="19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</row>
    <row r="26" spans="1:16" ht="15.75" customHeight="1" x14ac:dyDescent="0.2">
      <c r="A26" s="3" t="s">
        <v>115</v>
      </c>
      <c r="B26" s="12">
        <f>SUM(B28:B32)</f>
        <v>993</v>
      </c>
      <c r="C26" s="12">
        <f t="shared" ref="C26:P26" si="17">SUM(C28:C32)</f>
        <v>630</v>
      </c>
      <c r="D26" s="12">
        <f t="shared" si="17"/>
        <v>363</v>
      </c>
      <c r="E26" s="12">
        <f t="shared" si="17"/>
        <v>151</v>
      </c>
      <c r="F26" s="12">
        <f t="shared" si="17"/>
        <v>107</v>
      </c>
      <c r="G26" s="12">
        <f t="shared" si="17"/>
        <v>172</v>
      </c>
      <c r="H26" s="12">
        <f t="shared" si="17"/>
        <v>95</v>
      </c>
      <c r="I26" s="12">
        <f t="shared" si="17"/>
        <v>105</v>
      </c>
      <c r="J26" s="12">
        <f t="shared" si="17"/>
        <v>52</v>
      </c>
      <c r="K26" s="12">
        <f t="shared" si="17"/>
        <v>96</v>
      </c>
      <c r="L26" s="12">
        <f t="shared" si="17"/>
        <v>51</v>
      </c>
      <c r="M26" s="12">
        <f t="shared" si="17"/>
        <v>80</v>
      </c>
      <c r="N26" s="12">
        <f t="shared" si="17"/>
        <v>49</v>
      </c>
      <c r="O26" s="12">
        <f t="shared" si="17"/>
        <v>26</v>
      </c>
      <c r="P26" s="13">
        <f t="shared" si="17"/>
        <v>9</v>
      </c>
    </row>
    <row r="27" spans="1:16" ht="15" customHeight="1" x14ac:dyDescent="0.2">
      <c r="A27" s="3"/>
      <c r="B27" s="15"/>
      <c r="C27" s="15"/>
      <c r="D27" s="16"/>
      <c r="E27" s="19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1:16" ht="15.75" customHeight="1" x14ac:dyDescent="0.2">
      <c r="A28" s="3" t="s">
        <v>33</v>
      </c>
      <c r="B28" s="15">
        <f>SUM(C28:D28)</f>
        <v>805</v>
      </c>
      <c r="C28" s="15">
        <f t="shared" ref="C28:D32" si="18">SUM(E28,G28,I28,K28,M28,O28)</f>
        <v>511</v>
      </c>
      <c r="D28" s="15">
        <f t="shared" si="18"/>
        <v>294</v>
      </c>
      <c r="E28" s="15">
        <f t="shared" ref="E28:P28" si="19">SUM(E162)</f>
        <v>113</v>
      </c>
      <c r="F28" s="15">
        <f t="shared" si="19"/>
        <v>78</v>
      </c>
      <c r="G28" s="15">
        <f t="shared" si="19"/>
        <v>141</v>
      </c>
      <c r="H28" s="15">
        <f t="shared" si="19"/>
        <v>80</v>
      </c>
      <c r="I28" s="15">
        <f t="shared" si="19"/>
        <v>85</v>
      </c>
      <c r="J28" s="22">
        <f t="shared" si="19"/>
        <v>42</v>
      </c>
      <c r="K28" s="22">
        <f t="shared" si="19"/>
        <v>82</v>
      </c>
      <c r="L28" s="22">
        <f t="shared" si="19"/>
        <v>45</v>
      </c>
      <c r="M28" s="22">
        <f t="shared" si="19"/>
        <v>72</v>
      </c>
      <c r="N28" s="22">
        <f t="shared" si="19"/>
        <v>42</v>
      </c>
      <c r="O28" s="22">
        <f t="shared" si="19"/>
        <v>18</v>
      </c>
      <c r="P28" s="26">
        <f t="shared" si="19"/>
        <v>7</v>
      </c>
    </row>
    <row r="29" spans="1:16" ht="15.75" customHeight="1" x14ac:dyDescent="0.2">
      <c r="A29" s="3" t="s">
        <v>34</v>
      </c>
      <c r="B29" s="15">
        <f t="shared" ref="B29:B30" si="20">SUM(C29:D29)</f>
        <v>58</v>
      </c>
      <c r="C29" s="15">
        <f t="shared" si="18"/>
        <v>38</v>
      </c>
      <c r="D29" s="15">
        <f t="shared" si="18"/>
        <v>20</v>
      </c>
      <c r="E29" s="15">
        <f t="shared" ref="E29:P29" si="21">SUM(E163)</f>
        <v>14</v>
      </c>
      <c r="F29" s="15">
        <f t="shared" si="21"/>
        <v>7</v>
      </c>
      <c r="G29" s="15">
        <f t="shared" si="21"/>
        <v>10</v>
      </c>
      <c r="H29" s="15">
        <f t="shared" si="21"/>
        <v>3</v>
      </c>
      <c r="I29" s="15">
        <f t="shared" si="21"/>
        <v>4</v>
      </c>
      <c r="J29" s="15">
        <f t="shared" si="21"/>
        <v>3</v>
      </c>
      <c r="K29" s="15">
        <f t="shared" si="21"/>
        <v>8</v>
      </c>
      <c r="L29" s="15">
        <f t="shared" si="21"/>
        <v>1</v>
      </c>
      <c r="M29" s="15">
        <f t="shared" si="21"/>
        <v>2</v>
      </c>
      <c r="N29" s="15">
        <f t="shared" si="21"/>
        <v>5</v>
      </c>
      <c r="O29" s="22" t="s">
        <v>124</v>
      </c>
      <c r="P29" s="16">
        <f t="shared" si="21"/>
        <v>1</v>
      </c>
    </row>
    <row r="30" spans="1:16" ht="15.75" customHeight="1" x14ac:dyDescent="0.2">
      <c r="A30" s="3" t="s">
        <v>35</v>
      </c>
      <c r="B30" s="15">
        <f t="shared" si="20"/>
        <v>97</v>
      </c>
      <c r="C30" s="15">
        <f t="shared" si="18"/>
        <v>62</v>
      </c>
      <c r="D30" s="15">
        <f t="shared" si="18"/>
        <v>35</v>
      </c>
      <c r="E30" s="15">
        <f t="shared" ref="E30:P30" si="22">SUM(E164)</f>
        <v>16</v>
      </c>
      <c r="F30" s="15">
        <f t="shared" si="22"/>
        <v>14</v>
      </c>
      <c r="G30" s="15">
        <f t="shared" si="22"/>
        <v>15</v>
      </c>
      <c r="H30" s="15">
        <f t="shared" si="22"/>
        <v>8</v>
      </c>
      <c r="I30" s="15">
        <f t="shared" si="22"/>
        <v>13</v>
      </c>
      <c r="J30" s="22">
        <f t="shared" si="22"/>
        <v>7</v>
      </c>
      <c r="K30" s="22">
        <f t="shared" si="22"/>
        <v>6</v>
      </c>
      <c r="L30" s="22">
        <f t="shared" si="22"/>
        <v>4</v>
      </c>
      <c r="M30" s="22">
        <f t="shared" si="22"/>
        <v>4</v>
      </c>
      <c r="N30" s="22">
        <f t="shared" si="22"/>
        <v>1</v>
      </c>
      <c r="O30" s="22">
        <f t="shared" si="22"/>
        <v>8</v>
      </c>
      <c r="P30" s="26">
        <f t="shared" si="22"/>
        <v>1</v>
      </c>
    </row>
    <row r="31" spans="1:16" ht="15.75" customHeight="1" x14ac:dyDescent="0.2">
      <c r="A31" s="3" t="s">
        <v>36</v>
      </c>
      <c r="B31" s="15">
        <f>SUM(C31:D31)</f>
        <v>21</v>
      </c>
      <c r="C31" s="15">
        <f t="shared" si="18"/>
        <v>13</v>
      </c>
      <c r="D31" s="15">
        <f t="shared" si="18"/>
        <v>8</v>
      </c>
      <c r="E31" s="15">
        <f t="shared" ref="E31:M31" si="23">SUM(E165)</f>
        <v>4</v>
      </c>
      <c r="F31" s="15">
        <f t="shared" si="23"/>
        <v>5</v>
      </c>
      <c r="G31" s="15">
        <f t="shared" si="23"/>
        <v>5</v>
      </c>
      <c r="H31" s="15">
        <f t="shared" si="23"/>
        <v>3</v>
      </c>
      <c r="I31" s="15">
        <f t="shared" si="23"/>
        <v>2</v>
      </c>
      <c r="J31" s="22" t="s">
        <v>124</v>
      </c>
      <c r="K31" s="22" t="s">
        <v>124</v>
      </c>
      <c r="L31" s="22" t="s">
        <v>124</v>
      </c>
      <c r="M31" s="22">
        <f t="shared" si="23"/>
        <v>2</v>
      </c>
      <c r="N31" s="22" t="s">
        <v>124</v>
      </c>
      <c r="O31" s="22" t="s">
        <v>124</v>
      </c>
      <c r="P31" s="26" t="s">
        <v>124</v>
      </c>
    </row>
    <row r="32" spans="1:16" ht="15.75" customHeight="1" x14ac:dyDescent="0.2">
      <c r="A32" s="3" t="s">
        <v>37</v>
      </c>
      <c r="B32" s="15">
        <f t="shared" ref="B32" si="24">SUM(C32:D32)</f>
        <v>12</v>
      </c>
      <c r="C32" s="15">
        <f t="shared" si="18"/>
        <v>6</v>
      </c>
      <c r="D32" s="15">
        <f t="shared" si="18"/>
        <v>6</v>
      </c>
      <c r="E32" s="15">
        <f t="shared" ref="E32:N32" si="25">SUM(E166)</f>
        <v>4</v>
      </c>
      <c r="F32" s="15">
        <f t="shared" si="25"/>
        <v>3</v>
      </c>
      <c r="G32" s="15">
        <f t="shared" si="25"/>
        <v>1</v>
      </c>
      <c r="H32" s="15">
        <f t="shared" si="25"/>
        <v>1</v>
      </c>
      <c r="I32" s="15">
        <f t="shared" si="25"/>
        <v>1</v>
      </c>
      <c r="J32" s="22" t="s">
        <v>124</v>
      </c>
      <c r="K32" s="22" t="s">
        <v>124</v>
      </c>
      <c r="L32" s="22">
        <f t="shared" si="25"/>
        <v>1</v>
      </c>
      <c r="M32" s="22" t="s">
        <v>124</v>
      </c>
      <c r="N32" s="22">
        <f t="shared" si="25"/>
        <v>1</v>
      </c>
      <c r="O32" s="22" t="s">
        <v>124</v>
      </c>
      <c r="P32" s="26" t="s">
        <v>124</v>
      </c>
    </row>
    <row r="33" spans="1:16" ht="15" customHeight="1" x14ac:dyDescent="0.2">
      <c r="A33" s="3"/>
      <c r="B33" s="15"/>
      <c r="C33" s="15"/>
      <c r="D33" s="15"/>
      <c r="E33" s="19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</row>
    <row r="34" spans="1:16" ht="15.75" customHeight="1" x14ac:dyDescent="0.2">
      <c r="A34" s="3" t="s">
        <v>114</v>
      </c>
      <c r="B34" s="12">
        <f>SUM(B36:B48)</f>
        <v>1479</v>
      </c>
      <c r="C34" s="12">
        <f t="shared" ref="C34:P34" si="26">SUM(C36:C48)</f>
        <v>958</v>
      </c>
      <c r="D34" s="12">
        <f t="shared" si="26"/>
        <v>521</v>
      </c>
      <c r="E34" s="12">
        <f t="shared" si="26"/>
        <v>392</v>
      </c>
      <c r="F34" s="12">
        <f t="shared" si="26"/>
        <v>240</v>
      </c>
      <c r="G34" s="12">
        <f t="shared" si="26"/>
        <v>236</v>
      </c>
      <c r="H34" s="12">
        <f t="shared" si="26"/>
        <v>134</v>
      </c>
      <c r="I34" s="12">
        <f t="shared" si="26"/>
        <v>135</v>
      </c>
      <c r="J34" s="12">
        <f t="shared" si="26"/>
        <v>81</v>
      </c>
      <c r="K34" s="12">
        <f t="shared" si="26"/>
        <v>98</v>
      </c>
      <c r="L34" s="12">
        <f t="shared" si="26"/>
        <v>37</v>
      </c>
      <c r="M34" s="12">
        <f t="shared" si="26"/>
        <v>73</v>
      </c>
      <c r="N34" s="12">
        <f t="shared" si="26"/>
        <v>23</v>
      </c>
      <c r="O34" s="12">
        <f t="shared" si="26"/>
        <v>24</v>
      </c>
      <c r="P34" s="13">
        <f t="shared" si="26"/>
        <v>6</v>
      </c>
    </row>
    <row r="35" spans="1:16" ht="15" customHeight="1" x14ac:dyDescent="0.2">
      <c r="A35" s="3"/>
      <c r="B35" s="15"/>
      <c r="C35" s="15"/>
      <c r="D35" s="16"/>
      <c r="E35" s="19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</row>
    <row r="36" spans="1:16" ht="15.75" customHeight="1" x14ac:dyDescent="0.2">
      <c r="A36" s="3" t="s">
        <v>38</v>
      </c>
      <c r="B36" s="15">
        <f>SUM(C36:D36)</f>
        <v>90</v>
      </c>
      <c r="C36" s="15">
        <f t="shared" ref="C36:D40" si="27">SUM(E36,G36,I36,K36,M36,O36)</f>
        <v>61</v>
      </c>
      <c r="D36" s="15">
        <f t="shared" si="27"/>
        <v>29</v>
      </c>
      <c r="E36" s="15">
        <f t="shared" ref="E36" si="28">SUM(E170)</f>
        <v>28</v>
      </c>
      <c r="F36" s="15">
        <f t="shared" ref="F36:N36" si="29">SUM(F170)</f>
        <v>9</v>
      </c>
      <c r="G36" s="15">
        <f t="shared" si="29"/>
        <v>15</v>
      </c>
      <c r="H36" s="15">
        <f t="shared" si="29"/>
        <v>12</v>
      </c>
      <c r="I36" s="15">
        <f t="shared" si="29"/>
        <v>10</v>
      </c>
      <c r="J36" s="22">
        <f t="shared" si="29"/>
        <v>7</v>
      </c>
      <c r="K36" s="22">
        <f t="shared" si="29"/>
        <v>5</v>
      </c>
      <c r="L36" s="22" t="s">
        <v>124</v>
      </c>
      <c r="M36" s="22">
        <f t="shared" si="29"/>
        <v>3</v>
      </c>
      <c r="N36" s="22">
        <f t="shared" si="29"/>
        <v>1</v>
      </c>
      <c r="O36" s="22" t="s">
        <v>124</v>
      </c>
      <c r="P36" s="26" t="s">
        <v>124</v>
      </c>
    </row>
    <row r="37" spans="1:16" ht="15.75" customHeight="1" x14ac:dyDescent="0.2">
      <c r="A37" s="3" t="s">
        <v>39</v>
      </c>
      <c r="B37" s="15">
        <f t="shared" ref="B37:B38" si="30">SUM(C37:D37)</f>
        <v>200</v>
      </c>
      <c r="C37" s="15">
        <f t="shared" si="27"/>
        <v>130</v>
      </c>
      <c r="D37" s="15">
        <f t="shared" si="27"/>
        <v>70</v>
      </c>
      <c r="E37" s="15">
        <f t="shared" ref="E37:P37" si="31">SUM(E171,E283)</f>
        <v>55</v>
      </c>
      <c r="F37" s="15">
        <f t="shared" si="31"/>
        <v>36</v>
      </c>
      <c r="G37" s="15">
        <f t="shared" si="31"/>
        <v>30</v>
      </c>
      <c r="H37" s="15">
        <f t="shared" si="31"/>
        <v>14</v>
      </c>
      <c r="I37" s="15">
        <f t="shared" si="31"/>
        <v>18</v>
      </c>
      <c r="J37" s="22">
        <f t="shared" si="31"/>
        <v>11</v>
      </c>
      <c r="K37" s="22">
        <f t="shared" si="31"/>
        <v>19</v>
      </c>
      <c r="L37" s="22">
        <f t="shared" si="31"/>
        <v>4</v>
      </c>
      <c r="M37" s="22">
        <f t="shared" si="31"/>
        <v>6</v>
      </c>
      <c r="N37" s="22">
        <f t="shared" si="31"/>
        <v>3</v>
      </c>
      <c r="O37" s="22">
        <f t="shared" si="31"/>
        <v>2</v>
      </c>
      <c r="P37" s="26">
        <f t="shared" si="31"/>
        <v>2</v>
      </c>
    </row>
    <row r="38" spans="1:16" ht="15.75" customHeight="1" x14ac:dyDescent="0.2">
      <c r="A38" s="3" t="s">
        <v>40</v>
      </c>
      <c r="B38" s="15">
        <f t="shared" si="30"/>
        <v>63</v>
      </c>
      <c r="C38" s="15">
        <f t="shared" si="27"/>
        <v>37</v>
      </c>
      <c r="D38" s="15">
        <f t="shared" si="27"/>
        <v>26</v>
      </c>
      <c r="E38" s="15">
        <f t="shared" ref="E38" si="32">SUM(E172)</f>
        <v>16</v>
      </c>
      <c r="F38" s="15">
        <f t="shared" ref="F38:O38" si="33">SUM(F172)</f>
        <v>13</v>
      </c>
      <c r="G38" s="15">
        <f t="shared" si="33"/>
        <v>11</v>
      </c>
      <c r="H38" s="15">
        <f t="shared" si="33"/>
        <v>8</v>
      </c>
      <c r="I38" s="15">
        <f t="shared" si="33"/>
        <v>4</v>
      </c>
      <c r="J38" s="22">
        <f t="shared" si="33"/>
        <v>4</v>
      </c>
      <c r="K38" s="22">
        <f t="shared" si="33"/>
        <v>2</v>
      </c>
      <c r="L38" s="22" t="s">
        <v>124</v>
      </c>
      <c r="M38" s="22">
        <f t="shared" si="33"/>
        <v>3</v>
      </c>
      <c r="N38" s="22">
        <f t="shared" si="33"/>
        <v>1</v>
      </c>
      <c r="O38" s="22">
        <f t="shared" si="33"/>
        <v>1</v>
      </c>
      <c r="P38" s="26" t="s">
        <v>124</v>
      </c>
    </row>
    <row r="39" spans="1:16" ht="15.75" customHeight="1" x14ac:dyDescent="0.2">
      <c r="A39" s="3" t="s">
        <v>41</v>
      </c>
      <c r="B39" s="15">
        <f>SUM(C39:D39)</f>
        <v>95</v>
      </c>
      <c r="C39" s="15">
        <f t="shared" si="27"/>
        <v>59</v>
      </c>
      <c r="D39" s="15">
        <f t="shared" si="27"/>
        <v>36</v>
      </c>
      <c r="E39" s="15">
        <f t="shared" ref="E39:N39" si="34">SUM(E173,E284)</f>
        <v>25</v>
      </c>
      <c r="F39" s="15">
        <f t="shared" si="34"/>
        <v>19</v>
      </c>
      <c r="G39" s="15">
        <f t="shared" si="34"/>
        <v>17</v>
      </c>
      <c r="H39" s="15">
        <f t="shared" si="34"/>
        <v>11</v>
      </c>
      <c r="I39" s="15">
        <f t="shared" si="34"/>
        <v>6</v>
      </c>
      <c r="J39" s="22">
        <f t="shared" si="34"/>
        <v>1</v>
      </c>
      <c r="K39" s="22">
        <f t="shared" si="34"/>
        <v>3</v>
      </c>
      <c r="L39" s="22">
        <f t="shared" si="34"/>
        <v>3</v>
      </c>
      <c r="M39" s="22">
        <f t="shared" si="34"/>
        <v>8</v>
      </c>
      <c r="N39" s="22">
        <f t="shared" si="34"/>
        <v>2</v>
      </c>
      <c r="O39" s="22" t="s">
        <v>124</v>
      </c>
      <c r="P39" s="26" t="s">
        <v>124</v>
      </c>
    </row>
    <row r="40" spans="1:16" ht="15.75" customHeight="1" x14ac:dyDescent="0.2">
      <c r="A40" s="3" t="s">
        <v>42</v>
      </c>
      <c r="B40" s="15">
        <f t="shared" ref="B40:B44" si="35">SUM(C40:D40)</f>
        <v>248</v>
      </c>
      <c r="C40" s="15">
        <f t="shared" si="27"/>
        <v>160</v>
      </c>
      <c r="D40" s="15">
        <f t="shared" si="27"/>
        <v>88</v>
      </c>
      <c r="E40" s="15">
        <f t="shared" ref="E40:N40" si="36">SUM(E174,E285)</f>
        <v>76</v>
      </c>
      <c r="F40" s="15">
        <f t="shared" si="36"/>
        <v>47</v>
      </c>
      <c r="G40" s="15">
        <f t="shared" si="36"/>
        <v>38</v>
      </c>
      <c r="H40" s="15">
        <f t="shared" si="36"/>
        <v>19</v>
      </c>
      <c r="I40" s="15">
        <f t="shared" si="36"/>
        <v>21</v>
      </c>
      <c r="J40" s="22">
        <f t="shared" si="36"/>
        <v>10</v>
      </c>
      <c r="K40" s="22">
        <f t="shared" si="36"/>
        <v>11</v>
      </c>
      <c r="L40" s="22">
        <f t="shared" si="36"/>
        <v>10</v>
      </c>
      <c r="M40" s="22">
        <f t="shared" si="36"/>
        <v>10</v>
      </c>
      <c r="N40" s="22">
        <f t="shared" si="36"/>
        <v>2</v>
      </c>
      <c r="O40" s="22">
        <f>SUM(O174,O285)</f>
        <v>4</v>
      </c>
      <c r="P40" s="26" t="s">
        <v>124</v>
      </c>
    </row>
    <row r="41" spans="1:16" ht="15.75" customHeight="1" x14ac:dyDescent="0.2">
      <c r="A41" s="3" t="s">
        <v>43</v>
      </c>
      <c r="B41" s="15">
        <f t="shared" si="35"/>
        <v>316</v>
      </c>
      <c r="C41" s="15">
        <f t="shared" ref="C41:C48" si="37">SUM(E41,G41,I41,K41,M41,O41)</f>
        <v>221</v>
      </c>
      <c r="D41" s="15">
        <f t="shared" ref="D41:D48" si="38">SUM(F41,H41,J41,L41,N41,P41)</f>
        <v>95</v>
      </c>
      <c r="E41" s="15">
        <f t="shared" ref="E41:N41" si="39">SUM(E175,E286)</f>
        <v>79</v>
      </c>
      <c r="F41" s="15">
        <f t="shared" si="39"/>
        <v>45</v>
      </c>
      <c r="G41" s="15">
        <f t="shared" si="39"/>
        <v>56</v>
      </c>
      <c r="H41" s="15">
        <f t="shared" si="39"/>
        <v>23</v>
      </c>
      <c r="I41" s="15">
        <f t="shared" si="39"/>
        <v>30</v>
      </c>
      <c r="J41" s="22">
        <f t="shared" si="39"/>
        <v>17</v>
      </c>
      <c r="K41" s="22">
        <f t="shared" si="39"/>
        <v>24</v>
      </c>
      <c r="L41" s="22">
        <f t="shared" si="39"/>
        <v>4</v>
      </c>
      <c r="M41" s="22">
        <f t="shared" si="39"/>
        <v>24</v>
      </c>
      <c r="N41" s="22">
        <f t="shared" si="39"/>
        <v>5</v>
      </c>
      <c r="O41" s="22">
        <f>SUM(O175,O286)</f>
        <v>8</v>
      </c>
      <c r="P41" s="26">
        <f>SUM(P175,P286)</f>
        <v>1</v>
      </c>
    </row>
    <row r="42" spans="1:16" ht="15.75" customHeight="1" x14ac:dyDescent="0.2">
      <c r="A42" s="3" t="s">
        <v>44</v>
      </c>
      <c r="B42" s="15">
        <f t="shared" si="35"/>
        <v>89</v>
      </c>
      <c r="C42" s="15">
        <f t="shared" si="37"/>
        <v>57</v>
      </c>
      <c r="D42" s="15">
        <f t="shared" si="38"/>
        <v>32</v>
      </c>
      <c r="E42" s="15">
        <f t="shared" ref="E42" si="40">SUM(E186)</f>
        <v>24</v>
      </c>
      <c r="F42" s="15">
        <f t="shared" ref="F42:P42" si="41">SUM(F186)</f>
        <v>13</v>
      </c>
      <c r="G42" s="15">
        <f t="shared" si="41"/>
        <v>11</v>
      </c>
      <c r="H42" s="15">
        <f t="shared" si="41"/>
        <v>6</v>
      </c>
      <c r="I42" s="15">
        <f t="shared" si="41"/>
        <v>10</v>
      </c>
      <c r="J42" s="22">
        <f t="shared" si="41"/>
        <v>9</v>
      </c>
      <c r="K42" s="22">
        <f t="shared" si="41"/>
        <v>6</v>
      </c>
      <c r="L42" s="22">
        <f t="shared" si="41"/>
        <v>2</v>
      </c>
      <c r="M42" s="22">
        <f t="shared" si="41"/>
        <v>3</v>
      </c>
      <c r="N42" s="22">
        <f t="shared" si="41"/>
        <v>1</v>
      </c>
      <c r="O42" s="22">
        <f t="shared" si="41"/>
        <v>3</v>
      </c>
      <c r="P42" s="26">
        <f t="shared" si="41"/>
        <v>1</v>
      </c>
    </row>
    <row r="43" spans="1:16" ht="15.75" customHeight="1" x14ac:dyDescent="0.2">
      <c r="A43" s="3" t="s">
        <v>45</v>
      </c>
      <c r="B43" s="15">
        <f t="shared" si="35"/>
        <v>37</v>
      </c>
      <c r="C43" s="15">
        <f t="shared" si="37"/>
        <v>25</v>
      </c>
      <c r="D43" s="15">
        <f t="shared" si="38"/>
        <v>12</v>
      </c>
      <c r="E43" s="15">
        <f t="shared" ref="E43" si="42">SUM(E187)</f>
        <v>9</v>
      </c>
      <c r="F43" s="15">
        <f t="shared" ref="F43:O43" si="43">SUM(F187)</f>
        <v>5</v>
      </c>
      <c r="G43" s="15">
        <f t="shared" si="43"/>
        <v>3</v>
      </c>
      <c r="H43" s="15">
        <f t="shared" si="43"/>
        <v>1</v>
      </c>
      <c r="I43" s="15">
        <f t="shared" si="43"/>
        <v>2</v>
      </c>
      <c r="J43" s="22">
        <f t="shared" si="43"/>
        <v>1</v>
      </c>
      <c r="K43" s="22">
        <f t="shared" si="43"/>
        <v>5</v>
      </c>
      <c r="L43" s="22">
        <f t="shared" si="43"/>
        <v>2</v>
      </c>
      <c r="M43" s="22">
        <f t="shared" si="43"/>
        <v>4</v>
      </c>
      <c r="N43" s="22">
        <f t="shared" si="43"/>
        <v>3</v>
      </c>
      <c r="O43" s="22">
        <f t="shared" si="43"/>
        <v>2</v>
      </c>
      <c r="P43" s="26" t="s">
        <v>124</v>
      </c>
    </row>
    <row r="44" spans="1:16" ht="15.75" customHeight="1" x14ac:dyDescent="0.2">
      <c r="A44" s="3" t="s">
        <v>46</v>
      </c>
      <c r="B44" s="15">
        <f t="shared" si="35"/>
        <v>19</v>
      </c>
      <c r="C44" s="15">
        <f t="shared" si="37"/>
        <v>12</v>
      </c>
      <c r="D44" s="15">
        <f t="shared" si="38"/>
        <v>7</v>
      </c>
      <c r="E44" s="15">
        <f t="shared" ref="E44" si="44">SUM(E188)</f>
        <v>3</v>
      </c>
      <c r="F44" s="15">
        <f t="shared" ref="F44:O44" si="45">SUM(F188)</f>
        <v>4</v>
      </c>
      <c r="G44" s="15">
        <f t="shared" si="45"/>
        <v>5</v>
      </c>
      <c r="H44" s="15">
        <f t="shared" si="45"/>
        <v>2</v>
      </c>
      <c r="I44" s="15">
        <f t="shared" si="45"/>
        <v>1</v>
      </c>
      <c r="J44" s="22" t="s">
        <v>124</v>
      </c>
      <c r="K44" s="22">
        <f t="shared" si="45"/>
        <v>2</v>
      </c>
      <c r="L44" s="22">
        <f t="shared" si="45"/>
        <v>1</v>
      </c>
      <c r="M44" s="22" t="s">
        <v>124</v>
      </c>
      <c r="N44" s="22" t="s">
        <v>124</v>
      </c>
      <c r="O44" s="22">
        <f t="shared" si="45"/>
        <v>1</v>
      </c>
      <c r="P44" s="26" t="s">
        <v>124</v>
      </c>
    </row>
    <row r="45" spans="1:16" ht="15.75" customHeight="1" x14ac:dyDescent="0.2">
      <c r="A45" s="3" t="s">
        <v>47</v>
      </c>
      <c r="B45" s="15">
        <f t="shared" ref="B45:B48" si="46">SUM(C45:D45)</f>
        <v>169</v>
      </c>
      <c r="C45" s="15">
        <f t="shared" si="37"/>
        <v>94</v>
      </c>
      <c r="D45" s="15">
        <f t="shared" si="38"/>
        <v>75</v>
      </c>
      <c r="E45" s="15">
        <f t="shared" ref="E45" si="47">SUM(E189)</f>
        <v>38</v>
      </c>
      <c r="F45" s="15">
        <f t="shared" ref="F45:P45" si="48">SUM(F189)</f>
        <v>31</v>
      </c>
      <c r="G45" s="15">
        <f t="shared" si="48"/>
        <v>23</v>
      </c>
      <c r="H45" s="15">
        <f t="shared" si="48"/>
        <v>21</v>
      </c>
      <c r="I45" s="15">
        <f t="shared" si="48"/>
        <v>15</v>
      </c>
      <c r="J45" s="22">
        <f t="shared" si="48"/>
        <v>14</v>
      </c>
      <c r="K45" s="22">
        <f t="shared" si="48"/>
        <v>12</v>
      </c>
      <c r="L45" s="22">
        <f t="shared" si="48"/>
        <v>5</v>
      </c>
      <c r="M45" s="22">
        <f t="shared" si="48"/>
        <v>4</v>
      </c>
      <c r="N45" s="22">
        <f t="shared" si="48"/>
        <v>2</v>
      </c>
      <c r="O45" s="22">
        <f t="shared" si="48"/>
        <v>2</v>
      </c>
      <c r="P45" s="26">
        <f t="shared" si="48"/>
        <v>2</v>
      </c>
    </row>
    <row r="46" spans="1:16" ht="15.75" customHeight="1" x14ac:dyDescent="0.2">
      <c r="A46" s="3" t="s">
        <v>48</v>
      </c>
      <c r="B46" s="15">
        <f t="shared" si="46"/>
        <v>29</v>
      </c>
      <c r="C46" s="15">
        <f t="shared" si="37"/>
        <v>17</v>
      </c>
      <c r="D46" s="15">
        <f t="shared" si="38"/>
        <v>12</v>
      </c>
      <c r="E46" s="15">
        <f t="shared" ref="E46" si="49">SUM(E190)</f>
        <v>8</v>
      </c>
      <c r="F46" s="15">
        <f t="shared" ref="F46:N46" si="50">SUM(F190)</f>
        <v>6</v>
      </c>
      <c r="G46" s="15">
        <f t="shared" si="50"/>
        <v>4</v>
      </c>
      <c r="H46" s="15">
        <f t="shared" si="50"/>
        <v>4</v>
      </c>
      <c r="I46" s="15">
        <f t="shared" si="50"/>
        <v>2</v>
      </c>
      <c r="J46" s="22">
        <f t="shared" si="50"/>
        <v>1</v>
      </c>
      <c r="K46" s="22" t="s">
        <v>124</v>
      </c>
      <c r="L46" s="22" t="s">
        <v>124</v>
      </c>
      <c r="M46" s="22">
        <f t="shared" si="50"/>
        <v>3</v>
      </c>
      <c r="N46" s="22">
        <f t="shared" si="50"/>
        <v>1</v>
      </c>
      <c r="O46" s="22" t="s">
        <v>124</v>
      </c>
      <c r="P46" s="26" t="s">
        <v>124</v>
      </c>
    </row>
    <row r="47" spans="1:16" ht="15.75" customHeight="1" x14ac:dyDescent="0.2">
      <c r="A47" s="3" t="s">
        <v>49</v>
      </c>
      <c r="B47" s="15">
        <f t="shared" si="46"/>
        <v>53</v>
      </c>
      <c r="C47" s="15">
        <f t="shared" si="37"/>
        <v>36</v>
      </c>
      <c r="D47" s="15">
        <f t="shared" si="38"/>
        <v>17</v>
      </c>
      <c r="E47" s="15">
        <f t="shared" ref="E47" si="51">SUM(E191)</f>
        <v>15</v>
      </c>
      <c r="F47" s="15">
        <f t="shared" ref="F47:N47" si="52">SUM(F191)</f>
        <v>5</v>
      </c>
      <c r="G47" s="15">
        <f t="shared" si="52"/>
        <v>9</v>
      </c>
      <c r="H47" s="15">
        <f t="shared" si="52"/>
        <v>4</v>
      </c>
      <c r="I47" s="15">
        <f t="shared" si="52"/>
        <v>7</v>
      </c>
      <c r="J47" s="22">
        <f t="shared" si="52"/>
        <v>3</v>
      </c>
      <c r="K47" s="22">
        <f t="shared" si="52"/>
        <v>3</v>
      </c>
      <c r="L47" s="22">
        <f t="shared" si="52"/>
        <v>4</v>
      </c>
      <c r="M47" s="22">
        <f t="shared" si="52"/>
        <v>2</v>
      </c>
      <c r="N47" s="22">
        <f t="shared" si="52"/>
        <v>1</v>
      </c>
      <c r="O47" s="22" t="s">
        <v>124</v>
      </c>
      <c r="P47" s="26" t="s">
        <v>124</v>
      </c>
    </row>
    <row r="48" spans="1:16" ht="15.75" customHeight="1" x14ac:dyDescent="0.2">
      <c r="A48" s="3" t="s">
        <v>50</v>
      </c>
      <c r="B48" s="15">
        <f t="shared" si="46"/>
        <v>71</v>
      </c>
      <c r="C48" s="15">
        <f t="shared" si="37"/>
        <v>49</v>
      </c>
      <c r="D48" s="15">
        <f t="shared" si="38"/>
        <v>22</v>
      </c>
      <c r="E48" s="15">
        <f t="shared" ref="E48" si="53">SUM(E192)</f>
        <v>16</v>
      </c>
      <c r="F48" s="15">
        <f t="shared" ref="F48:O48" si="54">SUM(F192)</f>
        <v>7</v>
      </c>
      <c r="G48" s="15">
        <f t="shared" si="54"/>
        <v>14</v>
      </c>
      <c r="H48" s="15">
        <f t="shared" si="54"/>
        <v>9</v>
      </c>
      <c r="I48" s="15">
        <f t="shared" si="54"/>
        <v>9</v>
      </c>
      <c r="J48" s="22">
        <f t="shared" si="54"/>
        <v>3</v>
      </c>
      <c r="K48" s="22">
        <f t="shared" si="54"/>
        <v>6</v>
      </c>
      <c r="L48" s="22">
        <f t="shared" si="54"/>
        <v>2</v>
      </c>
      <c r="M48" s="22">
        <f t="shared" si="54"/>
        <v>3</v>
      </c>
      <c r="N48" s="22">
        <f t="shared" si="54"/>
        <v>1</v>
      </c>
      <c r="O48" s="22">
        <f t="shared" si="54"/>
        <v>1</v>
      </c>
      <c r="P48" s="26" t="s">
        <v>124</v>
      </c>
    </row>
    <row r="49" spans="1:16" ht="15" customHeight="1" x14ac:dyDescent="0.2">
      <c r="A49" s="3"/>
      <c r="B49" s="15"/>
      <c r="C49" s="15"/>
      <c r="D49" s="16"/>
      <c r="E49" s="19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</row>
    <row r="50" spans="1:16" ht="15.75" customHeight="1" x14ac:dyDescent="0.2">
      <c r="A50" s="3" t="s">
        <v>113</v>
      </c>
      <c r="B50" s="12">
        <f>SUM(B52:B53)</f>
        <v>478</v>
      </c>
      <c r="C50" s="12">
        <f t="shared" ref="C50:P50" si="55">SUM(C52:C53)</f>
        <v>311</v>
      </c>
      <c r="D50" s="12">
        <f t="shared" si="55"/>
        <v>167</v>
      </c>
      <c r="E50" s="12">
        <f t="shared" si="55"/>
        <v>93</v>
      </c>
      <c r="F50" s="12">
        <f t="shared" si="55"/>
        <v>54</v>
      </c>
      <c r="G50" s="12">
        <f t="shared" si="55"/>
        <v>72</v>
      </c>
      <c r="H50" s="12">
        <f t="shared" si="55"/>
        <v>40</v>
      </c>
      <c r="I50" s="12">
        <f t="shared" si="55"/>
        <v>47</v>
      </c>
      <c r="J50" s="12">
        <f t="shared" si="55"/>
        <v>26</v>
      </c>
      <c r="K50" s="12">
        <f t="shared" si="55"/>
        <v>42</v>
      </c>
      <c r="L50" s="12">
        <f t="shared" si="55"/>
        <v>22</v>
      </c>
      <c r="M50" s="12">
        <f t="shared" si="55"/>
        <v>31</v>
      </c>
      <c r="N50" s="12">
        <f t="shared" si="55"/>
        <v>17</v>
      </c>
      <c r="O50" s="12">
        <f t="shared" si="55"/>
        <v>26</v>
      </c>
      <c r="P50" s="13">
        <f t="shared" si="55"/>
        <v>8</v>
      </c>
    </row>
    <row r="51" spans="1:16" ht="15" customHeight="1" x14ac:dyDescent="0.2">
      <c r="A51" s="3"/>
      <c r="B51" s="15"/>
      <c r="C51" s="15"/>
      <c r="D51" s="16"/>
      <c r="E51" s="19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</row>
    <row r="52" spans="1:16" ht="15.75" customHeight="1" x14ac:dyDescent="0.2">
      <c r="A52" s="3" t="s">
        <v>51</v>
      </c>
      <c r="B52" s="15">
        <f t="shared" ref="B52:B53" si="56">SUM(C52:D52)</f>
        <v>310</v>
      </c>
      <c r="C52" s="15">
        <f t="shared" ref="C52:C53" si="57">SUM(E52,G52,I52,K52,M52,O52)</f>
        <v>201</v>
      </c>
      <c r="D52" s="15">
        <f t="shared" ref="D52:D53" si="58">SUM(F52,H52,J52,L52,N52,P52)</f>
        <v>109</v>
      </c>
      <c r="E52" s="15">
        <f t="shared" ref="E52:P52" si="59">SUM(E196)</f>
        <v>63</v>
      </c>
      <c r="F52" s="15">
        <f t="shared" si="59"/>
        <v>24</v>
      </c>
      <c r="G52" s="15">
        <f t="shared" si="59"/>
        <v>51</v>
      </c>
      <c r="H52" s="15">
        <f t="shared" si="59"/>
        <v>31</v>
      </c>
      <c r="I52" s="15">
        <f t="shared" si="59"/>
        <v>24</v>
      </c>
      <c r="J52" s="15">
        <f t="shared" si="59"/>
        <v>17</v>
      </c>
      <c r="K52" s="15">
        <f t="shared" si="59"/>
        <v>32</v>
      </c>
      <c r="L52" s="15">
        <f t="shared" si="59"/>
        <v>19</v>
      </c>
      <c r="M52" s="15">
        <f t="shared" si="59"/>
        <v>17</v>
      </c>
      <c r="N52" s="15">
        <f t="shared" si="59"/>
        <v>12</v>
      </c>
      <c r="O52" s="15">
        <f t="shared" si="59"/>
        <v>14</v>
      </c>
      <c r="P52" s="16">
        <f t="shared" si="59"/>
        <v>6</v>
      </c>
    </row>
    <row r="53" spans="1:16" ht="15.75" customHeight="1" x14ac:dyDescent="0.2">
      <c r="A53" s="3" t="s">
        <v>52</v>
      </c>
      <c r="B53" s="15">
        <f t="shared" si="56"/>
        <v>168</v>
      </c>
      <c r="C53" s="15">
        <f t="shared" si="57"/>
        <v>110</v>
      </c>
      <c r="D53" s="15">
        <f t="shared" si="58"/>
        <v>58</v>
      </c>
      <c r="E53" s="15">
        <f t="shared" ref="E53:P53" si="60">SUM(E197)</f>
        <v>30</v>
      </c>
      <c r="F53" s="15">
        <f t="shared" si="60"/>
        <v>30</v>
      </c>
      <c r="G53" s="15">
        <f t="shared" si="60"/>
        <v>21</v>
      </c>
      <c r="H53" s="15">
        <f t="shared" si="60"/>
        <v>9</v>
      </c>
      <c r="I53" s="15">
        <f t="shared" si="60"/>
        <v>23</v>
      </c>
      <c r="J53" s="15">
        <f t="shared" si="60"/>
        <v>9</v>
      </c>
      <c r="K53" s="15">
        <f t="shared" si="60"/>
        <v>10</v>
      </c>
      <c r="L53" s="15">
        <f t="shared" si="60"/>
        <v>3</v>
      </c>
      <c r="M53" s="15">
        <f t="shared" si="60"/>
        <v>14</v>
      </c>
      <c r="N53" s="15">
        <f t="shared" si="60"/>
        <v>5</v>
      </c>
      <c r="O53" s="15">
        <f t="shared" si="60"/>
        <v>12</v>
      </c>
      <c r="P53" s="16">
        <f t="shared" si="60"/>
        <v>2</v>
      </c>
    </row>
    <row r="54" spans="1:16" ht="15" customHeight="1" x14ac:dyDescent="0.2">
      <c r="A54" s="3"/>
      <c r="B54" s="15"/>
      <c r="C54" s="15"/>
      <c r="D54" s="16"/>
      <c r="E54" s="19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</row>
    <row r="55" spans="1:16" ht="15.75" customHeight="1" x14ac:dyDescent="0.2">
      <c r="A55" s="3" t="s">
        <v>112</v>
      </c>
      <c r="B55" s="12">
        <f>SUM(B57:B58,B69:B72)</f>
        <v>88</v>
      </c>
      <c r="C55" s="12">
        <f>SUM(C57:C58,C69:C72)</f>
        <v>65</v>
      </c>
      <c r="D55" s="12">
        <f t="shared" ref="D55:O55" si="61">SUM(D57:D58,D69:D72)</f>
        <v>23</v>
      </c>
      <c r="E55" s="12">
        <f t="shared" si="61"/>
        <v>31</v>
      </c>
      <c r="F55" s="12">
        <f t="shared" si="61"/>
        <v>14</v>
      </c>
      <c r="G55" s="12">
        <f t="shared" si="61"/>
        <v>12</v>
      </c>
      <c r="H55" s="12">
        <f t="shared" si="61"/>
        <v>5</v>
      </c>
      <c r="I55" s="12">
        <f t="shared" si="61"/>
        <v>10</v>
      </c>
      <c r="J55" s="12">
        <f t="shared" si="61"/>
        <v>2</v>
      </c>
      <c r="K55" s="12">
        <f t="shared" si="61"/>
        <v>3</v>
      </c>
      <c r="L55" s="54" t="s">
        <v>124</v>
      </c>
      <c r="M55" s="12">
        <f t="shared" si="61"/>
        <v>7</v>
      </c>
      <c r="N55" s="12">
        <f t="shared" si="61"/>
        <v>2</v>
      </c>
      <c r="O55" s="12">
        <f t="shared" si="61"/>
        <v>2</v>
      </c>
      <c r="P55" s="55" t="s">
        <v>124</v>
      </c>
    </row>
    <row r="56" spans="1:16" ht="15" customHeight="1" x14ac:dyDescent="0.2">
      <c r="A56" s="11"/>
      <c r="B56" s="15"/>
      <c r="C56" s="15"/>
      <c r="D56" s="16"/>
      <c r="E56" s="19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</row>
    <row r="57" spans="1:16" ht="15.75" customHeight="1" x14ac:dyDescent="0.2">
      <c r="A57" s="3" t="s">
        <v>53</v>
      </c>
      <c r="B57" s="15">
        <f t="shared" ref="B57:B58" si="62">SUM(C57:D57)</f>
        <v>34</v>
      </c>
      <c r="C57" s="15">
        <f t="shared" ref="C57:C58" si="63">SUM(E57,G57,I57,K57,M57,O57)</f>
        <v>22</v>
      </c>
      <c r="D57" s="15">
        <f t="shared" ref="D57:D58" si="64">SUM(F57,H57,J57,L57,N57,P57)</f>
        <v>12</v>
      </c>
      <c r="E57" s="22">
        <f t="shared" ref="E57:N57" si="65">SUM(E201)</f>
        <v>16</v>
      </c>
      <c r="F57" s="22">
        <f t="shared" si="65"/>
        <v>7</v>
      </c>
      <c r="G57" s="22">
        <f t="shared" si="65"/>
        <v>4</v>
      </c>
      <c r="H57" s="22">
        <f t="shared" si="65"/>
        <v>3</v>
      </c>
      <c r="I57" s="22">
        <f t="shared" si="65"/>
        <v>2</v>
      </c>
      <c r="J57" s="22">
        <f t="shared" si="65"/>
        <v>1</v>
      </c>
      <c r="K57" s="22" t="s">
        <v>124</v>
      </c>
      <c r="L57" s="22" t="s">
        <v>124</v>
      </c>
      <c r="M57" s="22" t="s">
        <v>124</v>
      </c>
      <c r="N57" s="22">
        <f t="shared" si="65"/>
        <v>1</v>
      </c>
      <c r="O57" s="22" t="s">
        <v>124</v>
      </c>
      <c r="P57" s="26" t="s">
        <v>124</v>
      </c>
    </row>
    <row r="58" spans="1:16" ht="15.75" customHeight="1" x14ac:dyDescent="0.2">
      <c r="A58" s="3" t="s">
        <v>54</v>
      </c>
      <c r="B58" s="15">
        <f t="shared" si="62"/>
        <v>16</v>
      </c>
      <c r="C58" s="15">
        <f t="shared" si="63"/>
        <v>10</v>
      </c>
      <c r="D58" s="15">
        <f t="shared" si="64"/>
        <v>6</v>
      </c>
      <c r="E58" s="22">
        <f t="shared" ref="E58:M58" si="66">SUM(E202)</f>
        <v>2</v>
      </c>
      <c r="F58" s="22">
        <f t="shared" si="66"/>
        <v>4</v>
      </c>
      <c r="G58" s="22">
        <f t="shared" si="66"/>
        <v>2</v>
      </c>
      <c r="H58" s="22">
        <f t="shared" si="66"/>
        <v>1</v>
      </c>
      <c r="I58" s="22">
        <f t="shared" si="66"/>
        <v>4</v>
      </c>
      <c r="J58" s="22">
        <f t="shared" si="66"/>
        <v>1</v>
      </c>
      <c r="K58" s="22" t="s">
        <v>124</v>
      </c>
      <c r="L58" s="22" t="s">
        <v>124</v>
      </c>
      <c r="M58" s="22">
        <f t="shared" si="66"/>
        <v>2</v>
      </c>
      <c r="N58" s="22" t="s">
        <v>124</v>
      </c>
      <c r="O58" s="22" t="s">
        <v>124</v>
      </c>
      <c r="P58" s="26" t="s">
        <v>124</v>
      </c>
    </row>
    <row r="59" spans="1:16" ht="15.75" customHeight="1" x14ac:dyDescent="0.2">
      <c r="A59" s="66" t="s">
        <v>0</v>
      </c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</row>
    <row r="60" spans="1:16" ht="15.75" customHeight="1" x14ac:dyDescent="0.2">
      <c r="A60" s="66" t="s">
        <v>129</v>
      </c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</row>
    <row r="61" spans="1:16" ht="15" customHeight="1" x14ac:dyDescent="0.2">
      <c r="A61" s="3"/>
      <c r="B61" s="3"/>
      <c r="C61" s="3"/>
      <c r="D61" s="3"/>
    </row>
    <row r="62" spans="1:16" ht="24" customHeight="1" x14ac:dyDescent="0.2">
      <c r="A62" s="67" t="s">
        <v>1</v>
      </c>
      <c r="B62" s="70" t="s">
        <v>2</v>
      </c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</row>
    <row r="63" spans="1:16" ht="24" customHeight="1" x14ac:dyDescent="0.2">
      <c r="A63" s="68"/>
      <c r="B63" s="72" t="s">
        <v>3</v>
      </c>
      <c r="C63" s="72" t="s">
        <v>4</v>
      </c>
      <c r="D63" s="72" t="s">
        <v>5</v>
      </c>
      <c r="E63" s="70" t="s">
        <v>6</v>
      </c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</row>
    <row r="64" spans="1:16" ht="24" customHeight="1" x14ac:dyDescent="0.2">
      <c r="A64" s="68"/>
      <c r="B64" s="73"/>
      <c r="C64" s="73"/>
      <c r="D64" s="73"/>
      <c r="E64" s="70" t="s">
        <v>7</v>
      </c>
      <c r="F64" s="67"/>
      <c r="G64" s="70" t="s">
        <v>8</v>
      </c>
      <c r="H64" s="67"/>
      <c r="I64" s="70" t="s">
        <v>9</v>
      </c>
      <c r="J64" s="67"/>
      <c r="K64" s="70" t="s">
        <v>10</v>
      </c>
      <c r="L64" s="67"/>
      <c r="M64" s="70" t="s">
        <v>11</v>
      </c>
      <c r="N64" s="67"/>
      <c r="O64" s="70" t="s">
        <v>12</v>
      </c>
      <c r="P64" s="71"/>
    </row>
    <row r="65" spans="1:16" ht="33" customHeight="1" x14ac:dyDescent="0.2">
      <c r="A65" s="69"/>
      <c r="B65" s="74"/>
      <c r="C65" s="74"/>
      <c r="D65" s="74"/>
      <c r="E65" s="61" t="s">
        <v>13</v>
      </c>
      <c r="F65" s="61" t="s">
        <v>14</v>
      </c>
      <c r="G65" s="61" t="s">
        <v>15</v>
      </c>
      <c r="H65" s="61" t="s">
        <v>16</v>
      </c>
      <c r="I65" s="61" t="s">
        <v>17</v>
      </c>
      <c r="J65" s="61" t="s">
        <v>18</v>
      </c>
      <c r="K65" s="61" t="s">
        <v>19</v>
      </c>
      <c r="L65" s="61" t="s">
        <v>20</v>
      </c>
      <c r="M65" s="61" t="s">
        <v>21</v>
      </c>
      <c r="N65" s="61" t="s">
        <v>22</v>
      </c>
      <c r="O65" s="61" t="s">
        <v>19</v>
      </c>
      <c r="P65" s="62" t="s">
        <v>23</v>
      </c>
    </row>
    <row r="66" spans="1:16" ht="15" customHeight="1" x14ac:dyDescent="0.2">
      <c r="A66" s="63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64"/>
    </row>
    <row r="67" spans="1:16" ht="15.75" customHeight="1" x14ac:dyDescent="0.2">
      <c r="A67" s="3" t="s">
        <v>136</v>
      </c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64"/>
    </row>
    <row r="68" spans="1:16" ht="15" customHeight="1" x14ac:dyDescent="0.2">
      <c r="A68" s="63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64"/>
    </row>
    <row r="69" spans="1:16" ht="15.75" customHeight="1" x14ac:dyDescent="0.2">
      <c r="A69" s="3" t="s">
        <v>55</v>
      </c>
      <c r="B69" s="15">
        <f t="shared" ref="B69:B70" si="67">SUM(C69:D69)</f>
        <v>8</v>
      </c>
      <c r="C69" s="15">
        <f t="shared" ref="C69:C70" si="68">SUM(E69,G69,I69,K69,M69,O69)</f>
        <v>6</v>
      </c>
      <c r="D69" s="15">
        <f t="shared" ref="D69:D70" si="69">SUM(F69,H69,J69,L69,N69,P69)</f>
        <v>2</v>
      </c>
      <c r="E69" s="22">
        <f t="shared" ref="E69:I69" si="70">SUM(E203)</f>
        <v>3</v>
      </c>
      <c r="F69" s="22">
        <f t="shared" si="70"/>
        <v>1</v>
      </c>
      <c r="G69" s="22">
        <f t="shared" si="70"/>
        <v>2</v>
      </c>
      <c r="H69" s="22">
        <f t="shared" si="70"/>
        <v>1</v>
      </c>
      <c r="I69" s="22">
        <f t="shared" si="70"/>
        <v>1</v>
      </c>
      <c r="J69" s="22" t="s">
        <v>124</v>
      </c>
      <c r="K69" s="22" t="s">
        <v>124</v>
      </c>
      <c r="L69" s="22" t="s">
        <v>124</v>
      </c>
      <c r="M69" s="22" t="s">
        <v>124</v>
      </c>
      <c r="N69" s="22" t="s">
        <v>124</v>
      </c>
      <c r="O69" s="22" t="s">
        <v>124</v>
      </c>
      <c r="P69" s="26" t="s">
        <v>124</v>
      </c>
    </row>
    <row r="70" spans="1:16" ht="15.75" customHeight="1" x14ac:dyDescent="0.2">
      <c r="A70" s="3" t="s">
        <v>56</v>
      </c>
      <c r="B70" s="15">
        <f t="shared" si="67"/>
        <v>10</v>
      </c>
      <c r="C70" s="15">
        <f t="shared" si="68"/>
        <v>8</v>
      </c>
      <c r="D70" s="15">
        <f t="shared" si="69"/>
        <v>2</v>
      </c>
      <c r="E70" s="22">
        <f t="shared" ref="E70:N70" si="71">SUM(E204)</f>
        <v>2</v>
      </c>
      <c r="F70" s="22">
        <f t="shared" si="71"/>
        <v>1</v>
      </c>
      <c r="G70" s="22">
        <f t="shared" si="71"/>
        <v>1</v>
      </c>
      <c r="H70" s="22" t="s">
        <v>124</v>
      </c>
      <c r="I70" s="22">
        <f t="shared" si="71"/>
        <v>2</v>
      </c>
      <c r="J70" s="22" t="s">
        <v>124</v>
      </c>
      <c r="K70" s="22">
        <f t="shared" si="71"/>
        <v>1</v>
      </c>
      <c r="L70" s="22" t="s">
        <v>124</v>
      </c>
      <c r="M70" s="22">
        <f t="shared" si="71"/>
        <v>2</v>
      </c>
      <c r="N70" s="22">
        <f t="shared" si="71"/>
        <v>1</v>
      </c>
      <c r="O70" s="22" t="s">
        <v>124</v>
      </c>
      <c r="P70" s="26" t="s">
        <v>124</v>
      </c>
    </row>
    <row r="71" spans="1:16" ht="15.75" customHeight="1" x14ac:dyDescent="0.2">
      <c r="A71" s="3" t="s">
        <v>57</v>
      </c>
      <c r="B71" s="15">
        <f t="shared" ref="B71:B72" si="72">SUM(C71:D71)</f>
        <v>3</v>
      </c>
      <c r="C71" s="15">
        <f t="shared" ref="C71:C72" si="73">SUM(E71,G71,I71,K71,M71,O71)</f>
        <v>3</v>
      </c>
      <c r="D71" s="22" t="s">
        <v>124</v>
      </c>
      <c r="E71" s="22">
        <f t="shared" ref="E71:G71" si="74">SUM(E205)</f>
        <v>2</v>
      </c>
      <c r="F71" s="22" t="s">
        <v>124</v>
      </c>
      <c r="G71" s="22">
        <f t="shared" si="74"/>
        <v>1</v>
      </c>
      <c r="H71" s="22" t="s">
        <v>124</v>
      </c>
      <c r="I71" s="22" t="s">
        <v>124</v>
      </c>
      <c r="J71" s="22" t="s">
        <v>124</v>
      </c>
      <c r="K71" s="22" t="s">
        <v>124</v>
      </c>
      <c r="L71" s="22" t="s">
        <v>124</v>
      </c>
      <c r="M71" s="22" t="s">
        <v>124</v>
      </c>
      <c r="N71" s="22" t="s">
        <v>124</v>
      </c>
      <c r="O71" s="22" t="s">
        <v>124</v>
      </c>
      <c r="P71" s="26" t="s">
        <v>124</v>
      </c>
    </row>
    <row r="72" spans="1:16" ht="15.75" customHeight="1" x14ac:dyDescent="0.2">
      <c r="A72" s="3" t="s">
        <v>58</v>
      </c>
      <c r="B72" s="15">
        <f t="shared" si="72"/>
        <v>17</v>
      </c>
      <c r="C72" s="15">
        <f t="shared" si="73"/>
        <v>16</v>
      </c>
      <c r="D72" s="15">
        <f t="shared" ref="D72" si="75">SUM(F72,H72,J72,L72,N72,P72)</f>
        <v>1</v>
      </c>
      <c r="E72" s="22">
        <f t="shared" ref="E72:O72" si="76">SUM(E206)</f>
        <v>6</v>
      </c>
      <c r="F72" s="22">
        <f t="shared" si="76"/>
        <v>1</v>
      </c>
      <c r="G72" s="22">
        <f t="shared" si="76"/>
        <v>2</v>
      </c>
      <c r="H72" s="22" t="s">
        <v>124</v>
      </c>
      <c r="I72" s="22">
        <f t="shared" si="76"/>
        <v>1</v>
      </c>
      <c r="J72" s="22" t="s">
        <v>124</v>
      </c>
      <c r="K72" s="22">
        <f t="shared" si="76"/>
        <v>2</v>
      </c>
      <c r="L72" s="22" t="s">
        <v>124</v>
      </c>
      <c r="M72" s="22">
        <f t="shared" si="76"/>
        <v>3</v>
      </c>
      <c r="N72" s="22" t="s">
        <v>124</v>
      </c>
      <c r="O72" s="22">
        <f t="shared" si="76"/>
        <v>2</v>
      </c>
      <c r="P72" s="26" t="s">
        <v>124</v>
      </c>
    </row>
    <row r="73" spans="1:16" ht="15" customHeight="1" x14ac:dyDescent="0.2">
      <c r="A73" s="3"/>
      <c r="B73" s="15"/>
      <c r="C73" s="15"/>
      <c r="D73" s="16"/>
      <c r="E73" s="19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</row>
    <row r="74" spans="1:16" ht="15.75" customHeight="1" x14ac:dyDescent="0.2">
      <c r="A74" s="3" t="s">
        <v>120</v>
      </c>
      <c r="B74" s="12">
        <f>SUM(B76:B82)</f>
        <v>90</v>
      </c>
      <c r="C74" s="12">
        <f t="shared" ref="C74:P74" si="77">SUM(C76:C82)</f>
        <v>69</v>
      </c>
      <c r="D74" s="54">
        <f t="shared" si="77"/>
        <v>21</v>
      </c>
      <c r="E74" s="54">
        <f t="shared" si="77"/>
        <v>23</v>
      </c>
      <c r="F74" s="54">
        <f t="shared" si="77"/>
        <v>8</v>
      </c>
      <c r="G74" s="54">
        <f t="shared" si="77"/>
        <v>10</v>
      </c>
      <c r="H74" s="54">
        <f t="shared" si="77"/>
        <v>7</v>
      </c>
      <c r="I74" s="54">
        <f t="shared" si="77"/>
        <v>16</v>
      </c>
      <c r="J74" s="54">
        <f t="shared" si="77"/>
        <v>3</v>
      </c>
      <c r="K74" s="54">
        <f t="shared" si="77"/>
        <v>8</v>
      </c>
      <c r="L74" s="54" t="s">
        <v>124</v>
      </c>
      <c r="M74" s="54">
        <f t="shared" si="77"/>
        <v>6</v>
      </c>
      <c r="N74" s="54">
        <f t="shared" si="77"/>
        <v>2</v>
      </c>
      <c r="O74" s="54">
        <f t="shared" si="77"/>
        <v>6</v>
      </c>
      <c r="P74" s="55">
        <f t="shared" si="77"/>
        <v>1</v>
      </c>
    </row>
    <row r="75" spans="1:16" ht="15" customHeight="1" x14ac:dyDescent="0.2">
      <c r="A75" s="3"/>
      <c r="B75" s="15"/>
      <c r="C75" s="15"/>
      <c r="D75" s="26"/>
      <c r="E75" s="32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</row>
    <row r="76" spans="1:16" ht="15.75" customHeight="1" x14ac:dyDescent="0.2">
      <c r="A76" s="3" t="s">
        <v>59</v>
      </c>
      <c r="B76" s="15">
        <f t="shared" ref="B76:B82" si="78">SUM(C76:D76)</f>
        <v>13</v>
      </c>
      <c r="C76" s="15">
        <f t="shared" ref="C76:C82" si="79">SUM(E76,G76,I76,K76,M76,O76)</f>
        <v>11</v>
      </c>
      <c r="D76" s="15">
        <f t="shared" ref="D76:D79" si="80">SUM(F76,H76,J76,L76,N76,P76)</f>
        <v>2</v>
      </c>
      <c r="E76" s="22">
        <f>SUM(E210)</f>
        <v>5</v>
      </c>
      <c r="F76" s="22">
        <f t="shared" ref="F76:M76" si="81">SUM(F210)</f>
        <v>2</v>
      </c>
      <c r="G76" s="22">
        <f t="shared" si="81"/>
        <v>1</v>
      </c>
      <c r="H76" s="22" t="s">
        <v>124</v>
      </c>
      <c r="I76" s="22">
        <f t="shared" si="81"/>
        <v>3</v>
      </c>
      <c r="J76" s="22" t="s">
        <v>124</v>
      </c>
      <c r="K76" s="22" t="s">
        <v>124</v>
      </c>
      <c r="L76" s="22" t="s">
        <v>124</v>
      </c>
      <c r="M76" s="22">
        <f t="shared" si="81"/>
        <v>2</v>
      </c>
      <c r="N76" s="22" t="s">
        <v>124</v>
      </c>
      <c r="O76" s="22" t="s">
        <v>124</v>
      </c>
      <c r="P76" s="26" t="s">
        <v>124</v>
      </c>
    </row>
    <row r="77" spans="1:16" ht="15.75" customHeight="1" x14ac:dyDescent="0.2">
      <c r="A77" s="3" t="s">
        <v>60</v>
      </c>
      <c r="B77" s="15">
        <f t="shared" si="78"/>
        <v>38</v>
      </c>
      <c r="C77" s="15">
        <f t="shared" si="79"/>
        <v>25</v>
      </c>
      <c r="D77" s="15">
        <f t="shared" si="80"/>
        <v>13</v>
      </c>
      <c r="E77" s="22">
        <f t="shared" ref="E77:O77" si="82">SUM(E211)</f>
        <v>6</v>
      </c>
      <c r="F77" s="22">
        <f t="shared" si="82"/>
        <v>5</v>
      </c>
      <c r="G77" s="22">
        <f t="shared" si="82"/>
        <v>5</v>
      </c>
      <c r="H77" s="22">
        <f t="shared" si="82"/>
        <v>7</v>
      </c>
      <c r="I77" s="22">
        <f t="shared" si="82"/>
        <v>2</v>
      </c>
      <c r="J77" s="22">
        <f t="shared" si="82"/>
        <v>1</v>
      </c>
      <c r="K77" s="22">
        <f t="shared" si="82"/>
        <v>5</v>
      </c>
      <c r="L77" s="22" t="s">
        <v>124</v>
      </c>
      <c r="M77" s="22">
        <f t="shared" si="82"/>
        <v>2</v>
      </c>
      <c r="N77" s="22" t="s">
        <v>124</v>
      </c>
      <c r="O77" s="22">
        <f t="shared" si="82"/>
        <v>5</v>
      </c>
      <c r="P77" s="26" t="s">
        <v>124</v>
      </c>
    </row>
    <row r="78" spans="1:16" ht="15.75" customHeight="1" x14ac:dyDescent="0.2">
      <c r="A78" s="3" t="s">
        <v>61</v>
      </c>
      <c r="B78" s="15">
        <f t="shared" si="78"/>
        <v>18</v>
      </c>
      <c r="C78" s="15">
        <f t="shared" si="79"/>
        <v>15</v>
      </c>
      <c r="D78" s="15">
        <f t="shared" si="80"/>
        <v>3</v>
      </c>
      <c r="E78" s="22">
        <f t="shared" ref="E78:P78" si="83">SUM(E212)</f>
        <v>7</v>
      </c>
      <c r="F78" s="22" t="s">
        <v>124</v>
      </c>
      <c r="G78" s="22">
        <f t="shared" si="83"/>
        <v>1</v>
      </c>
      <c r="H78" s="22" t="s">
        <v>124</v>
      </c>
      <c r="I78" s="22">
        <f t="shared" si="83"/>
        <v>4</v>
      </c>
      <c r="J78" s="22">
        <f t="shared" si="83"/>
        <v>1</v>
      </c>
      <c r="K78" s="22">
        <f t="shared" si="83"/>
        <v>1</v>
      </c>
      <c r="L78" s="22" t="s">
        <v>124</v>
      </c>
      <c r="M78" s="22">
        <f t="shared" si="83"/>
        <v>2</v>
      </c>
      <c r="N78" s="22">
        <f t="shared" si="83"/>
        <v>1</v>
      </c>
      <c r="O78" s="22" t="s">
        <v>124</v>
      </c>
      <c r="P78" s="26">
        <f t="shared" si="83"/>
        <v>1</v>
      </c>
    </row>
    <row r="79" spans="1:16" ht="15.75" customHeight="1" x14ac:dyDescent="0.2">
      <c r="A79" s="3" t="s">
        <v>62</v>
      </c>
      <c r="B79" s="15">
        <f>SUM(C79:D79)</f>
        <v>4</v>
      </c>
      <c r="C79" s="15">
        <f t="shared" si="79"/>
        <v>3</v>
      </c>
      <c r="D79" s="15">
        <f t="shared" si="80"/>
        <v>1</v>
      </c>
      <c r="E79" s="22" t="s">
        <v>124</v>
      </c>
      <c r="F79" s="22">
        <f t="shared" ref="F79:K79" si="84">SUM(F213)</f>
        <v>1</v>
      </c>
      <c r="G79" s="22">
        <f t="shared" si="84"/>
        <v>1</v>
      </c>
      <c r="H79" s="22" t="s">
        <v>124</v>
      </c>
      <c r="I79" s="22">
        <f t="shared" si="84"/>
        <v>1</v>
      </c>
      <c r="J79" s="22" t="s">
        <v>124</v>
      </c>
      <c r="K79" s="22">
        <f t="shared" si="84"/>
        <v>1</v>
      </c>
      <c r="L79" s="22" t="s">
        <v>124</v>
      </c>
      <c r="M79" s="22" t="s">
        <v>124</v>
      </c>
      <c r="N79" s="22" t="s">
        <v>124</v>
      </c>
      <c r="O79" s="22" t="s">
        <v>124</v>
      </c>
      <c r="P79" s="26" t="s">
        <v>124</v>
      </c>
    </row>
    <row r="80" spans="1:16" ht="15.75" customHeight="1" x14ac:dyDescent="0.2">
      <c r="A80" s="3" t="s">
        <v>63</v>
      </c>
      <c r="B80" s="15">
        <f t="shared" si="78"/>
        <v>6</v>
      </c>
      <c r="C80" s="15">
        <f t="shared" si="79"/>
        <v>4</v>
      </c>
      <c r="D80" s="15">
        <f t="shared" ref="D80" si="85">SUM(F80,H80,J80,L80,N80,P80)</f>
        <v>2</v>
      </c>
      <c r="E80" s="22">
        <f t="shared" ref="E80:O80" si="86">SUM(E214)</f>
        <v>2</v>
      </c>
      <c r="F80" s="22" t="s">
        <v>124</v>
      </c>
      <c r="G80" s="22">
        <f t="shared" si="86"/>
        <v>1</v>
      </c>
      <c r="H80" s="22" t="s">
        <v>124</v>
      </c>
      <c r="I80" s="22" t="s">
        <v>124</v>
      </c>
      <c r="J80" s="22">
        <f t="shared" si="86"/>
        <v>1</v>
      </c>
      <c r="K80" s="22" t="s">
        <v>124</v>
      </c>
      <c r="L80" s="22" t="s">
        <v>124</v>
      </c>
      <c r="M80" s="22" t="s">
        <v>124</v>
      </c>
      <c r="N80" s="22">
        <f t="shared" si="86"/>
        <v>1</v>
      </c>
      <c r="O80" s="22">
        <f t="shared" si="86"/>
        <v>1</v>
      </c>
      <c r="P80" s="26" t="s">
        <v>124</v>
      </c>
    </row>
    <row r="81" spans="1:16" ht="15.75" customHeight="1" x14ac:dyDescent="0.2">
      <c r="A81" s="3" t="s">
        <v>64</v>
      </c>
      <c r="B81" s="15">
        <f t="shared" si="78"/>
        <v>5</v>
      </c>
      <c r="C81" s="15">
        <f t="shared" si="79"/>
        <v>5</v>
      </c>
      <c r="D81" s="22" t="s">
        <v>124</v>
      </c>
      <c r="E81" s="22">
        <f>SUM(E215)</f>
        <v>1</v>
      </c>
      <c r="F81" s="22" t="s">
        <v>124</v>
      </c>
      <c r="G81" s="22" t="s">
        <v>124</v>
      </c>
      <c r="H81" s="22" t="s">
        <v>124</v>
      </c>
      <c r="I81" s="22">
        <f t="shared" ref="I81:K81" si="87">SUM(I215)</f>
        <v>3</v>
      </c>
      <c r="J81" s="22" t="s">
        <v>124</v>
      </c>
      <c r="K81" s="22">
        <f t="shared" si="87"/>
        <v>1</v>
      </c>
      <c r="L81" s="22" t="s">
        <v>124</v>
      </c>
      <c r="M81" s="22" t="s">
        <v>124</v>
      </c>
      <c r="N81" s="22" t="s">
        <v>124</v>
      </c>
      <c r="O81" s="22" t="s">
        <v>124</v>
      </c>
      <c r="P81" s="26" t="s">
        <v>124</v>
      </c>
    </row>
    <row r="82" spans="1:16" ht="15.75" customHeight="1" x14ac:dyDescent="0.2">
      <c r="A82" s="3" t="s">
        <v>65</v>
      </c>
      <c r="B82" s="15">
        <f t="shared" si="78"/>
        <v>6</v>
      </c>
      <c r="C82" s="15">
        <f t="shared" si="79"/>
        <v>6</v>
      </c>
      <c r="D82" s="22" t="s">
        <v>124</v>
      </c>
      <c r="E82" s="22">
        <f t="shared" ref="E82:I82" si="88">SUM(E216)</f>
        <v>2</v>
      </c>
      <c r="F82" s="22" t="s">
        <v>124</v>
      </c>
      <c r="G82" s="22">
        <f t="shared" si="88"/>
        <v>1</v>
      </c>
      <c r="H82" s="22" t="s">
        <v>124</v>
      </c>
      <c r="I82" s="22">
        <f t="shared" si="88"/>
        <v>3</v>
      </c>
      <c r="J82" s="22" t="s">
        <v>124</v>
      </c>
      <c r="K82" s="22" t="s">
        <v>124</v>
      </c>
      <c r="L82" s="22" t="s">
        <v>124</v>
      </c>
      <c r="M82" s="22" t="s">
        <v>124</v>
      </c>
      <c r="N82" s="22" t="s">
        <v>124</v>
      </c>
      <c r="O82" s="22" t="s">
        <v>124</v>
      </c>
      <c r="P82" s="26" t="s">
        <v>124</v>
      </c>
    </row>
    <row r="83" spans="1:16" ht="15" customHeight="1" x14ac:dyDescent="0.2">
      <c r="A83" s="23"/>
      <c r="B83" s="24"/>
      <c r="C83" s="24"/>
      <c r="D83" s="24"/>
      <c r="E83" s="25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0"/>
    </row>
    <row r="84" spans="1:16" ht="15.75" customHeight="1" x14ac:dyDescent="0.2">
      <c r="A84" s="3" t="s">
        <v>106</v>
      </c>
      <c r="B84" s="12">
        <f>SUM(B86:B91)</f>
        <v>2766</v>
      </c>
      <c r="C84" s="12">
        <f t="shared" ref="C84:P84" si="89">SUM(C86:C91)</f>
        <v>1805</v>
      </c>
      <c r="D84" s="12">
        <f t="shared" si="89"/>
        <v>961</v>
      </c>
      <c r="E84" s="12">
        <f t="shared" si="89"/>
        <v>572</v>
      </c>
      <c r="F84" s="12">
        <f t="shared" si="89"/>
        <v>360</v>
      </c>
      <c r="G84" s="12">
        <f t="shared" si="89"/>
        <v>451</v>
      </c>
      <c r="H84" s="12">
        <f t="shared" si="89"/>
        <v>246</v>
      </c>
      <c r="I84" s="12">
        <f t="shared" si="89"/>
        <v>313</v>
      </c>
      <c r="J84" s="12">
        <f t="shared" si="89"/>
        <v>187</v>
      </c>
      <c r="K84" s="12">
        <f t="shared" si="89"/>
        <v>247</v>
      </c>
      <c r="L84" s="12">
        <f t="shared" si="89"/>
        <v>86</v>
      </c>
      <c r="M84" s="12">
        <f t="shared" si="89"/>
        <v>173</v>
      </c>
      <c r="N84" s="12">
        <f t="shared" si="89"/>
        <v>67</v>
      </c>
      <c r="O84" s="12">
        <f t="shared" si="89"/>
        <v>49</v>
      </c>
      <c r="P84" s="13">
        <f t="shared" si="89"/>
        <v>15</v>
      </c>
    </row>
    <row r="85" spans="1:16" ht="15" customHeight="1" x14ac:dyDescent="0.2">
      <c r="A85" s="3"/>
      <c r="B85" s="15"/>
      <c r="C85" s="15"/>
      <c r="D85" s="16"/>
      <c r="E85" s="19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</row>
    <row r="86" spans="1:16" ht="15.75" customHeight="1" x14ac:dyDescent="0.2">
      <c r="A86" s="3" t="s">
        <v>67</v>
      </c>
      <c r="B86" s="15">
        <f t="shared" ref="B86:B88" si="90">SUM(C86:D86)</f>
        <v>20</v>
      </c>
      <c r="C86" s="15">
        <f t="shared" ref="C86:C90" si="91">SUM(E86,G86,I86,K86,M86,O86)</f>
        <v>13</v>
      </c>
      <c r="D86" s="15">
        <f t="shared" ref="D86:D90" si="92">SUM(F86,H86,J86,L86,N86,P86)</f>
        <v>7</v>
      </c>
      <c r="E86" s="22">
        <f t="shared" ref="E86:K86" si="93">SUM(E220)</f>
        <v>6</v>
      </c>
      <c r="F86" s="22">
        <f t="shared" si="93"/>
        <v>3</v>
      </c>
      <c r="G86" s="22">
        <f t="shared" si="93"/>
        <v>4</v>
      </c>
      <c r="H86" s="22">
        <f t="shared" si="93"/>
        <v>4</v>
      </c>
      <c r="I86" s="22">
        <f t="shared" si="93"/>
        <v>2</v>
      </c>
      <c r="J86" s="22" t="s">
        <v>124</v>
      </c>
      <c r="K86" s="22">
        <f t="shared" si="93"/>
        <v>1</v>
      </c>
      <c r="L86" s="22" t="s">
        <v>124</v>
      </c>
      <c r="M86" s="22" t="s">
        <v>124</v>
      </c>
      <c r="N86" s="22" t="s">
        <v>124</v>
      </c>
      <c r="O86" s="22" t="s">
        <v>124</v>
      </c>
      <c r="P86" s="26" t="s">
        <v>124</v>
      </c>
    </row>
    <row r="87" spans="1:16" ht="15.75" customHeight="1" x14ac:dyDescent="0.2">
      <c r="A87" s="3" t="s">
        <v>70</v>
      </c>
      <c r="B87" s="15">
        <f t="shared" si="90"/>
        <v>300</v>
      </c>
      <c r="C87" s="15">
        <f t="shared" si="91"/>
        <v>178</v>
      </c>
      <c r="D87" s="15">
        <f t="shared" si="92"/>
        <v>122</v>
      </c>
      <c r="E87" s="22">
        <f t="shared" ref="E87:P87" si="94">SUM(E221)</f>
        <v>46</v>
      </c>
      <c r="F87" s="22">
        <f t="shared" si="94"/>
        <v>35</v>
      </c>
      <c r="G87" s="22">
        <f t="shared" si="94"/>
        <v>47</v>
      </c>
      <c r="H87" s="22">
        <f t="shared" si="94"/>
        <v>44</v>
      </c>
      <c r="I87" s="22">
        <f t="shared" si="94"/>
        <v>33</v>
      </c>
      <c r="J87" s="22">
        <f t="shared" si="94"/>
        <v>25</v>
      </c>
      <c r="K87" s="22">
        <f t="shared" si="94"/>
        <v>23</v>
      </c>
      <c r="L87" s="22">
        <f t="shared" si="94"/>
        <v>8</v>
      </c>
      <c r="M87" s="22">
        <f t="shared" si="94"/>
        <v>18</v>
      </c>
      <c r="N87" s="22">
        <f t="shared" si="94"/>
        <v>7</v>
      </c>
      <c r="O87" s="22">
        <f t="shared" si="94"/>
        <v>11</v>
      </c>
      <c r="P87" s="26">
        <f t="shared" si="94"/>
        <v>3</v>
      </c>
    </row>
    <row r="88" spans="1:16" ht="15.75" customHeight="1" x14ac:dyDescent="0.2">
      <c r="A88" s="3" t="s">
        <v>71</v>
      </c>
      <c r="B88" s="15">
        <f t="shared" si="90"/>
        <v>14</v>
      </c>
      <c r="C88" s="15">
        <f t="shared" si="91"/>
        <v>7</v>
      </c>
      <c r="D88" s="15">
        <f t="shared" si="92"/>
        <v>7</v>
      </c>
      <c r="E88" s="22">
        <f t="shared" ref="E88:J88" si="95">SUM(E222)</f>
        <v>2</v>
      </c>
      <c r="F88" s="22">
        <f t="shared" si="95"/>
        <v>4</v>
      </c>
      <c r="G88" s="22">
        <f t="shared" si="95"/>
        <v>2</v>
      </c>
      <c r="H88" s="22">
        <f t="shared" si="95"/>
        <v>2</v>
      </c>
      <c r="I88" s="22">
        <f t="shared" si="95"/>
        <v>3</v>
      </c>
      <c r="J88" s="22">
        <f t="shared" si="95"/>
        <v>1</v>
      </c>
      <c r="K88" s="22" t="s">
        <v>124</v>
      </c>
      <c r="L88" s="22" t="s">
        <v>124</v>
      </c>
      <c r="M88" s="22" t="s">
        <v>124</v>
      </c>
      <c r="N88" s="22" t="s">
        <v>124</v>
      </c>
      <c r="O88" s="22" t="s">
        <v>124</v>
      </c>
      <c r="P88" s="26" t="s">
        <v>124</v>
      </c>
    </row>
    <row r="89" spans="1:16" ht="15.75" customHeight="1" x14ac:dyDescent="0.2">
      <c r="A89" s="3" t="s">
        <v>73</v>
      </c>
      <c r="B89" s="15">
        <f>SUM(C89:D89)</f>
        <v>1958</v>
      </c>
      <c r="C89" s="15">
        <f t="shared" si="91"/>
        <v>1305</v>
      </c>
      <c r="D89" s="15">
        <f t="shared" si="92"/>
        <v>653</v>
      </c>
      <c r="E89" s="22">
        <f t="shared" ref="E89:P89" si="96">SUM(E223,E290)</f>
        <v>425</v>
      </c>
      <c r="F89" s="22">
        <f t="shared" si="96"/>
        <v>253</v>
      </c>
      <c r="G89" s="22">
        <f t="shared" si="96"/>
        <v>321</v>
      </c>
      <c r="H89" s="22">
        <f t="shared" si="96"/>
        <v>153</v>
      </c>
      <c r="I89" s="22">
        <f t="shared" si="96"/>
        <v>223</v>
      </c>
      <c r="J89" s="22">
        <f t="shared" si="96"/>
        <v>131</v>
      </c>
      <c r="K89" s="22">
        <f t="shared" si="96"/>
        <v>185</v>
      </c>
      <c r="L89" s="22">
        <f t="shared" si="96"/>
        <v>63</v>
      </c>
      <c r="M89" s="22">
        <f t="shared" si="96"/>
        <v>119</v>
      </c>
      <c r="N89" s="22">
        <f t="shared" si="96"/>
        <v>41</v>
      </c>
      <c r="O89" s="22">
        <f t="shared" si="96"/>
        <v>32</v>
      </c>
      <c r="P89" s="26">
        <f t="shared" si="96"/>
        <v>12</v>
      </c>
    </row>
    <row r="90" spans="1:16" ht="15.75" customHeight="1" x14ac:dyDescent="0.2">
      <c r="A90" s="3" t="s">
        <v>75</v>
      </c>
      <c r="B90" s="15">
        <f t="shared" ref="B90" si="97">SUM(C90:D90)</f>
        <v>472</v>
      </c>
      <c r="C90" s="15">
        <f t="shared" si="91"/>
        <v>300</v>
      </c>
      <c r="D90" s="15">
        <f t="shared" si="92"/>
        <v>172</v>
      </c>
      <c r="E90" s="22">
        <f t="shared" ref="E90:O90" si="98">SUM(E224,E291)</f>
        <v>93</v>
      </c>
      <c r="F90" s="22">
        <f t="shared" si="98"/>
        <v>65</v>
      </c>
      <c r="G90" s="22">
        <f t="shared" si="98"/>
        <v>77</v>
      </c>
      <c r="H90" s="22">
        <f t="shared" si="98"/>
        <v>43</v>
      </c>
      <c r="I90" s="22">
        <f t="shared" si="98"/>
        <v>51</v>
      </c>
      <c r="J90" s="22">
        <f t="shared" si="98"/>
        <v>30</v>
      </c>
      <c r="K90" s="22">
        <f t="shared" si="98"/>
        <v>38</v>
      </c>
      <c r="L90" s="22">
        <f t="shared" si="98"/>
        <v>15</v>
      </c>
      <c r="M90" s="22">
        <f t="shared" si="98"/>
        <v>36</v>
      </c>
      <c r="N90" s="22">
        <f t="shared" si="98"/>
        <v>19</v>
      </c>
      <c r="O90" s="22">
        <f t="shared" si="98"/>
        <v>5</v>
      </c>
      <c r="P90" s="26" t="s">
        <v>124</v>
      </c>
    </row>
    <row r="91" spans="1:16" ht="15.75" customHeight="1" x14ac:dyDescent="0.2">
      <c r="A91" s="3" t="s">
        <v>76</v>
      </c>
      <c r="B91" s="15">
        <f t="shared" ref="B91" si="99">SUM(C91:D91)</f>
        <v>2</v>
      </c>
      <c r="C91" s="15">
        <f t="shared" ref="C91" si="100">SUM(E91,G91,I91,K91,M91,O91)</f>
        <v>2</v>
      </c>
      <c r="D91" s="22" t="s">
        <v>124</v>
      </c>
      <c r="E91" s="22" t="s">
        <v>124</v>
      </c>
      <c r="F91" s="22" t="s">
        <v>124</v>
      </c>
      <c r="G91" s="22" t="s">
        <v>124</v>
      </c>
      <c r="H91" s="22" t="s">
        <v>124</v>
      </c>
      <c r="I91" s="22">
        <f t="shared" ref="I91:O91" si="101">SUM(I225)</f>
        <v>1</v>
      </c>
      <c r="J91" s="22" t="s">
        <v>124</v>
      </c>
      <c r="K91" s="22" t="s">
        <v>124</v>
      </c>
      <c r="L91" s="22" t="s">
        <v>124</v>
      </c>
      <c r="M91" s="22" t="s">
        <v>124</v>
      </c>
      <c r="N91" s="22" t="s">
        <v>124</v>
      </c>
      <c r="O91" s="22">
        <f t="shared" si="101"/>
        <v>1</v>
      </c>
      <c r="P91" s="26" t="s">
        <v>124</v>
      </c>
    </row>
    <row r="92" spans="1:16" ht="15" customHeight="1" x14ac:dyDescent="0.2">
      <c r="A92" s="3"/>
      <c r="B92" s="15"/>
      <c r="C92" s="15"/>
      <c r="D92" s="22"/>
      <c r="E92" s="22"/>
      <c r="F92" s="26"/>
      <c r="G92" s="16"/>
      <c r="H92" s="26"/>
      <c r="I92" s="26"/>
      <c r="J92" s="26"/>
      <c r="K92" s="26"/>
      <c r="L92" s="26"/>
      <c r="M92" s="26"/>
      <c r="N92" s="26"/>
      <c r="O92" s="26"/>
      <c r="P92" s="26"/>
    </row>
    <row r="93" spans="1:16" ht="15.75" customHeight="1" x14ac:dyDescent="0.2">
      <c r="A93" s="3" t="s">
        <v>122</v>
      </c>
      <c r="B93" s="12">
        <f>SUM(B95:B99)</f>
        <v>1208</v>
      </c>
      <c r="C93" s="12">
        <f t="shared" ref="C93:P93" si="102">SUM(C95:C99)</f>
        <v>801</v>
      </c>
      <c r="D93" s="12">
        <f t="shared" si="102"/>
        <v>407</v>
      </c>
      <c r="E93" s="12">
        <f t="shared" si="102"/>
        <v>186</v>
      </c>
      <c r="F93" s="12">
        <f t="shared" si="102"/>
        <v>114</v>
      </c>
      <c r="G93" s="12">
        <f t="shared" si="102"/>
        <v>179</v>
      </c>
      <c r="H93" s="12">
        <f t="shared" si="102"/>
        <v>105</v>
      </c>
      <c r="I93" s="12">
        <f t="shared" si="102"/>
        <v>132</v>
      </c>
      <c r="J93" s="12">
        <f t="shared" si="102"/>
        <v>59</v>
      </c>
      <c r="K93" s="12">
        <f t="shared" si="102"/>
        <v>137</v>
      </c>
      <c r="L93" s="12">
        <f t="shared" si="102"/>
        <v>57</v>
      </c>
      <c r="M93" s="12">
        <f t="shared" si="102"/>
        <v>114</v>
      </c>
      <c r="N93" s="12">
        <f t="shared" si="102"/>
        <v>43</v>
      </c>
      <c r="O93" s="12">
        <f t="shared" si="102"/>
        <v>53</v>
      </c>
      <c r="P93" s="13">
        <f t="shared" si="102"/>
        <v>29</v>
      </c>
    </row>
    <row r="94" spans="1:16" ht="15" customHeight="1" x14ac:dyDescent="0.2">
      <c r="A94" s="3"/>
      <c r="B94" s="15"/>
      <c r="C94" s="15"/>
      <c r="D94" s="22"/>
      <c r="E94" s="22"/>
      <c r="F94" s="26"/>
      <c r="G94" s="16"/>
      <c r="H94" s="26"/>
      <c r="I94" s="26"/>
      <c r="J94" s="26"/>
      <c r="K94" s="26"/>
      <c r="L94" s="26"/>
      <c r="M94" s="26"/>
      <c r="N94" s="26"/>
      <c r="O94" s="26"/>
      <c r="P94" s="26"/>
    </row>
    <row r="95" spans="1:16" ht="15.75" customHeight="1" x14ac:dyDescent="0.2">
      <c r="A95" s="3" t="s">
        <v>66</v>
      </c>
      <c r="B95" s="15">
        <f>SUM(C95:D95)</f>
        <v>624</v>
      </c>
      <c r="C95" s="15">
        <f t="shared" ref="C95:C97" si="103">SUM(E95,G95,I95,K95,M95,O95)</f>
        <v>426</v>
      </c>
      <c r="D95" s="15">
        <f t="shared" ref="D95:P95" si="104">SUM(D229,D302)</f>
        <v>198</v>
      </c>
      <c r="E95" s="15">
        <f t="shared" si="104"/>
        <v>97</v>
      </c>
      <c r="F95" s="15">
        <f t="shared" si="104"/>
        <v>52</v>
      </c>
      <c r="G95" s="15">
        <f t="shared" si="104"/>
        <v>84</v>
      </c>
      <c r="H95" s="15">
        <f t="shared" si="104"/>
        <v>52</v>
      </c>
      <c r="I95" s="15">
        <f t="shared" si="104"/>
        <v>61</v>
      </c>
      <c r="J95" s="15">
        <f t="shared" si="104"/>
        <v>24</v>
      </c>
      <c r="K95" s="15">
        <f t="shared" si="104"/>
        <v>83</v>
      </c>
      <c r="L95" s="15">
        <f t="shared" si="104"/>
        <v>34</v>
      </c>
      <c r="M95" s="15">
        <f t="shared" si="104"/>
        <v>62</v>
      </c>
      <c r="N95" s="15">
        <f t="shared" si="104"/>
        <v>18</v>
      </c>
      <c r="O95" s="15">
        <f t="shared" si="104"/>
        <v>39</v>
      </c>
      <c r="P95" s="16">
        <f t="shared" si="104"/>
        <v>18</v>
      </c>
    </row>
    <row r="96" spans="1:16" ht="15.75" customHeight="1" x14ac:dyDescent="0.2">
      <c r="A96" s="3" t="s">
        <v>68</v>
      </c>
      <c r="B96" s="15">
        <f t="shared" ref="B96:B97" si="105">SUM(C96:D96)</f>
        <v>90</v>
      </c>
      <c r="C96" s="15">
        <f t="shared" si="103"/>
        <v>50</v>
      </c>
      <c r="D96" s="15">
        <f t="shared" ref="D96:P96" si="106">SUM(D230,D303)</f>
        <v>40</v>
      </c>
      <c r="E96" s="15">
        <f t="shared" si="106"/>
        <v>13</v>
      </c>
      <c r="F96" s="15">
        <f t="shared" si="106"/>
        <v>10</v>
      </c>
      <c r="G96" s="15">
        <f t="shared" si="106"/>
        <v>11</v>
      </c>
      <c r="H96" s="15">
        <f t="shared" si="106"/>
        <v>8</v>
      </c>
      <c r="I96" s="15">
        <f t="shared" si="106"/>
        <v>12</v>
      </c>
      <c r="J96" s="15">
        <f t="shared" si="106"/>
        <v>8</v>
      </c>
      <c r="K96" s="15">
        <f t="shared" si="106"/>
        <v>7</v>
      </c>
      <c r="L96" s="15">
        <f t="shared" si="106"/>
        <v>8</v>
      </c>
      <c r="M96" s="15">
        <f t="shared" si="106"/>
        <v>5</v>
      </c>
      <c r="N96" s="15">
        <f t="shared" si="106"/>
        <v>3</v>
      </c>
      <c r="O96" s="15">
        <f t="shared" si="106"/>
        <v>2</v>
      </c>
      <c r="P96" s="16">
        <f t="shared" si="106"/>
        <v>3</v>
      </c>
    </row>
    <row r="97" spans="1:16" ht="15.75" customHeight="1" x14ac:dyDescent="0.2">
      <c r="A97" s="3" t="s">
        <v>69</v>
      </c>
      <c r="B97" s="15">
        <f t="shared" si="105"/>
        <v>63</v>
      </c>
      <c r="C97" s="15">
        <f t="shared" si="103"/>
        <v>48</v>
      </c>
      <c r="D97" s="15">
        <f t="shared" ref="D97:P97" si="107">SUM(D231)</f>
        <v>15</v>
      </c>
      <c r="E97" s="15">
        <f t="shared" si="107"/>
        <v>13</v>
      </c>
      <c r="F97" s="15">
        <f t="shared" si="107"/>
        <v>3</v>
      </c>
      <c r="G97" s="15">
        <f t="shared" si="107"/>
        <v>12</v>
      </c>
      <c r="H97" s="15">
        <f t="shared" si="107"/>
        <v>6</v>
      </c>
      <c r="I97" s="15">
        <f t="shared" si="107"/>
        <v>9</v>
      </c>
      <c r="J97" s="15">
        <f t="shared" si="107"/>
        <v>4</v>
      </c>
      <c r="K97" s="15">
        <f t="shared" si="107"/>
        <v>4</v>
      </c>
      <c r="L97" s="22" t="s">
        <v>124</v>
      </c>
      <c r="M97" s="22">
        <f t="shared" si="107"/>
        <v>5</v>
      </c>
      <c r="N97" s="22">
        <f t="shared" si="107"/>
        <v>1</v>
      </c>
      <c r="O97" s="22">
        <f t="shared" si="107"/>
        <v>5</v>
      </c>
      <c r="P97" s="26">
        <f t="shared" si="107"/>
        <v>1</v>
      </c>
    </row>
    <row r="98" spans="1:16" ht="15.75" customHeight="1" x14ac:dyDescent="0.2">
      <c r="A98" s="3" t="s">
        <v>72</v>
      </c>
      <c r="B98" s="15">
        <f>SUM(C98:D98)</f>
        <v>407</v>
      </c>
      <c r="C98" s="15">
        <f t="shared" ref="C98:C99" si="108">SUM(E98,G98,I98,K98,M98,O98)</f>
        <v>263</v>
      </c>
      <c r="D98" s="15">
        <f t="shared" ref="D98:P98" si="109">SUM(D232,D304)</f>
        <v>144</v>
      </c>
      <c r="E98" s="15">
        <f t="shared" si="109"/>
        <v>60</v>
      </c>
      <c r="F98" s="15">
        <f t="shared" si="109"/>
        <v>45</v>
      </c>
      <c r="G98" s="15">
        <f t="shared" si="109"/>
        <v>69</v>
      </c>
      <c r="H98" s="15">
        <f t="shared" si="109"/>
        <v>36</v>
      </c>
      <c r="I98" s="15">
        <f t="shared" si="109"/>
        <v>48</v>
      </c>
      <c r="J98" s="15">
        <f t="shared" si="109"/>
        <v>21</v>
      </c>
      <c r="K98" s="15">
        <f t="shared" si="109"/>
        <v>41</v>
      </c>
      <c r="L98" s="22">
        <f t="shared" si="109"/>
        <v>15</v>
      </c>
      <c r="M98" s="22">
        <f t="shared" si="109"/>
        <v>38</v>
      </c>
      <c r="N98" s="22">
        <f t="shared" si="109"/>
        <v>20</v>
      </c>
      <c r="O98" s="22">
        <f t="shared" si="109"/>
        <v>7</v>
      </c>
      <c r="P98" s="26">
        <f t="shared" si="109"/>
        <v>7</v>
      </c>
    </row>
    <row r="99" spans="1:16" ht="15.75" customHeight="1" x14ac:dyDescent="0.2">
      <c r="A99" s="3" t="s">
        <v>74</v>
      </c>
      <c r="B99" s="15">
        <f t="shared" ref="B99" si="110">SUM(C99:D99)</f>
        <v>24</v>
      </c>
      <c r="C99" s="15">
        <f t="shared" si="108"/>
        <v>14</v>
      </c>
      <c r="D99" s="15">
        <f t="shared" ref="D99:N99" si="111">SUM(D233)</f>
        <v>10</v>
      </c>
      <c r="E99" s="15">
        <f t="shared" si="111"/>
        <v>3</v>
      </c>
      <c r="F99" s="15">
        <f t="shared" si="111"/>
        <v>4</v>
      </c>
      <c r="G99" s="15">
        <f t="shared" si="111"/>
        <v>3</v>
      </c>
      <c r="H99" s="15">
        <f t="shared" si="111"/>
        <v>3</v>
      </c>
      <c r="I99" s="15">
        <f t="shared" si="111"/>
        <v>2</v>
      </c>
      <c r="J99" s="15">
        <f t="shared" si="111"/>
        <v>2</v>
      </c>
      <c r="K99" s="15">
        <f t="shared" si="111"/>
        <v>2</v>
      </c>
      <c r="L99" s="22" t="s">
        <v>124</v>
      </c>
      <c r="M99" s="22">
        <f t="shared" si="111"/>
        <v>4</v>
      </c>
      <c r="N99" s="22">
        <f t="shared" si="111"/>
        <v>1</v>
      </c>
      <c r="O99" s="22" t="s">
        <v>124</v>
      </c>
      <c r="P99" s="26" t="s">
        <v>124</v>
      </c>
    </row>
    <row r="100" spans="1:16" ht="15" customHeight="1" x14ac:dyDescent="0.2">
      <c r="A100" s="3"/>
      <c r="B100" s="15"/>
      <c r="C100" s="15"/>
      <c r="D100" s="15"/>
      <c r="E100" s="15"/>
      <c r="F100" s="16"/>
      <c r="G100" s="16"/>
      <c r="H100" s="20"/>
      <c r="I100" s="20"/>
      <c r="J100" s="20"/>
      <c r="K100" s="20"/>
      <c r="L100" s="20"/>
      <c r="M100" s="20"/>
      <c r="N100" s="20"/>
      <c r="O100" s="20"/>
      <c r="P100" s="20"/>
    </row>
    <row r="101" spans="1:16" ht="15.75" customHeight="1" x14ac:dyDescent="0.2">
      <c r="A101" s="3" t="s">
        <v>111</v>
      </c>
      <c r="B101" s="12">
        <f>SUM(B103:B114)</f>
        <v>767</v>
      </c>
      <c r="C101" s="12">
        <f t="shared" ref="C101:P101" si="112">SUM(C103:C114)</f>
        <v>515</v>
      </c>
      <c r="D101" s="12">
        <f t="shared" si="112"/>
        <v>252</v>
      </c>
      <c r="E101" s="12">
        <f t="shared" si="112"/>
        <v>163</v>
      </c>
      <c r="F101" s="12">
        <f t="shared" si="112"/>
        <v>85</v>
      </c>
      <c r="G101" s="12">
        <f t="shared" si="112"/>
        <v>123</v>
      </c>
      <c r="H101" s="12">
        <f t="shared" si="112"/>
        <v>64</v>
      </c>
      <c r="I101" s="12">
        <f t="shared" si="112"/>
        <v>73</v>
      </c>
      <c r="J101" s="12">
        <f t="shared" si="112"/>
        <v>42</v>
      </c>
      <c r="K101" s="12">
        <f t="shared" si="112"/>
        <v>76</v>
      </c>
      <c r="L101" s="12">
        <f t="shared" si="112"/>
        <v>27</v>
      </c>
      <c r="M101" s="12">
        <f t="shared" si="112"/>
        <v>56</v>
      </c>
      <c r="N101" s="12">
        <f t="shared" si="112"/>
        <v>16</v>
      </c>
      <c r="O101" s="12">
        <f t="shared" si="112"/>
        <v>24</v>
      </c>
      <c r="P101" s="13">
        <f t="shared" si="112"/>
        <v>18</v>
      </c>
    </row>
    <row r="102" spans="1:16" ht="15" customHeight="1" x14ac:dyDescent="0.2">
      <c r="A102" s="3"/>
      <c r="B102" s="15"/>
      <c r="C102" s="15"/>
      <c r="D102" s="15"/>
      <c r="E102" s="15"/>
      <c r="F102" s="16"/>
      <c r="G102" s="16"/>
      <c r="H102" s="20"/>
      <c r="I102" s="20"/>
      <c r="J102" s="20"/>
      <c r="K102" s="20"/>
      <c r="L102" s="20"/>
      <c r="M102" s="20"/>
      <c r="N102" s="20"/>
      <c r="O102" s="20"/>
      <c r="P102" s="20"/>
    </row>
    <row r="103" spans="1:16" ht="15.75" customHeight="1" x14ac:dyDescent="0.2">
      <c r="A103" s="3" t="s">
        <v>77</v>
      </c>
      <c r="B103" s="15">
        <f>SUM(C103:D103)</f>
        <v>32</v>
      </c>
      <c r="C103" s="15">
        <f t="shared" ref="C103:D107" si="113">SUM(E103,G103,I103,K103,M103,O103)</f>
        <v>20</v>
      </c>
      <c r="D103" s="15">
        <f t="shared" si="113"/>
        <v>12</v>
      </c>
      <c r="E103" s="15">
        <f t="shared" ref="E103:J104" si="114">SUM(E244,E311)</f>
        <v>5</v>
      </c>
      <c r="F103" s="22">
        <f t="shared" si="114"/>
        <v>3</v>
      </c>
      <c r="G103" s="22">
        <f t="shared" si="114"/>
        <v>8</v>
      </c>
      <c r="H103" s="22">
        <f t="shared" si="114"/>
        <v>6</v>
      </c>
      <c r="I103" s="22">
        <f t="shared" si="114"/>
        <v>5</v>
      </c>
      <c r="J103" s="22">
        <f t="shared" si="114"/>
        <v>2</v>
      </c>
      <c r="K103" s="22" t="s">
        <v>124</v>
      </c>
      <c r="L103" s="22">
        <f>SUM(L244,L311)</f>
        <v>1</v>
      </c>
      <c r="M103" s="22">
        <f>SUM(M244,M311)</f>
        <v>1</v>
      </c>
      <c r="N103" s="22" t="s">
        <v>124</v>
      </c>
      <c r="O103" s="22">
        <f>SUM(O244,O311)</f>
        <v>1</v>
      </c>
      <c r="P103" s="26" t="s">
        <v>124</v>
      </c>
    </row>
    <row r="104" spans="1:16" ht="15.75" customHeight="1" x14ac:dyDescent="0.2">
      <c r="A104" s="3" t="s">
        <v>78</v>
      </c>
      <c r="B104" s="15">
        <f t="shared" ref="B104:B105" si="115">SUM(C104:D104)</f>
        <v>40</v>
      </c>
      <c r="C104" s="15">
        <f t="shared" si="113"/>
        <v>33</v>
      </c>
      <c r="D104" s="15">
        <f t="shared" si="113"/>
        <v>7</v>
      </c>
      <c r="E104" s="15">
        <f t="shared" si="114"/>
        <v>10</v>
      </c>
      <c r="F104" s="22">
        <f t="shared" si="114"/>
        <v>4</v>
      </c>
      <c r="G104" s="22">
        <f t="shared" si="114"/>
        <v>3</v>
      </c>
      <c r="H104" s="22">
        <f t="shared" si="114"/>
        <v>1</v>
      </c>
      <c r="I104" s="22">
        <f t="shared" si="114"/>
        <v>6</v>
      </c>
      <c r="J104" s="22">
        <f t="shared" si="114"/>
        <v>1</v>
      </c>
      <c r="K104" s="22">
        <f>SUM(K245,K312)</f>
        <v>7</v>
      </c>
      <c r="L104" s="22" t="s">
        <v>124</v>
      </c>
      <c r="M104" s="22">
        <f>SUM(M245,M312)</f>
        <v>6</v>
      </c>
      <c r="N104" s="22" t="s">
        <v>124</v>
      </c>
      <c r="O104" s="22">
        <f>SUM(O245,O312)</f>
        <v>1</v>
      </c>
      <c r="P104" s="26">
        <f>SUM(P245,P312)</f>
        <v>1</v>
      </c>
    </row>
    <row r="105" spans="1:16" ht="15.75" customHeight="1" x14ac:dyDescent="0.2">
      <c r="A105" s="3" t="s">
        <v>79</v>
      </c>
      <c r="B105" s="15">
        <f t="shared" si="115"/>
        <v>109</v>
      </c>
      <c r="C105" s="15">
        <f t="shared" si="113"/>
        <v>63</v>
      </c>
      <c r="D105" s="15">
        <f t="shared" si="113"/>
        <v>46</v>
      </c>
      <c r="E105" s="15">
        <f t="shared" ref="E105:P105" si="116">SUM(E246,E314)</f>
        <v>24</v>
      </c>
      <c r="F105" s="22">
        <f t="shared" si="116"/>
        <v>15</v>
      </c>
      <c r="G105" s="22">
        <f t="shared" si="116"/>
        <v>19</v>
      </c>
      <c r="H105" s="22">
        <f t="shared" si="116"/>
        <v>12</v>
      </c>
      <c r="I105" s="22">
        <f t="shared" si="116"/>
        <v>4</v>
      </c>
      <c r="J105" s="22">
        <f t="shared" si="116"/>
        <v>6</v>
      </c>
      <c r="K105" s="22">
        <f t="shared" si="116"/>
        <v>13</v>
      </c>
      <c r="L105" s="22">
        <f t="shared" si="116"/>
        <v>4</v>
      </c>
      <c r="M105" s="22">
        <f t="shared" si="116"/>
        <v>2</v>
      </c>
      <c r="N105" s="22">
        <f t="shared" si="116"/>
        <v>3</v>
      </c>
      <c r="O105" s="22">
        <f t="shared" si="116"/>
        <v>1</v>
      </c>
      <c r="P105" s="26">
        <f t="shared" si="116"/>
        <v>6</v>
      </c>
    </row>
    <row r="106" spans="1:16" ht="15.75" customHeight="1" x14ac:dyDescent="0.2">
      <c r="A106" s="3" t="s">
        <v>80</v>
      </c>
      <c r="B106" s="15">
        <f>SUM(C106:D106)</f>
        <v>15</v>
      </c>
      <c r="C106" s="15">
        <f t="shared" si="113"/>
        <v>10</v>
      </c>
      <c r="D106" s="15">
        <f t="shared" si="113"/>
        <v>5</v>
      </c>
      <c r="E106" s="15">
        <f t="shared" ref="E106:E114" si="117">SUM(E247,E316)</f>
        <v>2</v>
      </c>
      <c r="F106" s="22" t="s">
        <v>124</v>
      </c>
      <c r="G106" s="22">
        <f t="shared" ref="G106:L107" si="118">SUM(G247,G316)</f>
        <v>3</v>
      </c>
      <c r="H106" s="22">
        <f t="shared" si="118"/>
        <v>3</v>
      </c>
      <c r="I106" s="22">
        <f t="shared" si="118"/>
        <v>3</v>
      </c>
      <c r="J106" s="22">
        <f t="shared" si="118"/>
        <v>1</v>
      </c>
      <c r="K106" s="22">
        <f t="shared" si="118"/>
        <v>2</v>
      </c>
      <c r="L106" s="22">
        <f t="shared" si="118"/>
        <v>1</v>
      </c>
      <c r="M106" s="22" t="s">
        <v>124</v>
      </c>
      <c r="N106" s="22" t="s">
        <v>124</v>
      </c>
      <c r="O106" s="22" t="s">
        <v>124</v>
      </c>
      <c r="P106" s="26" t="s">
        <v>124</v>
      </c>
    </row>
    <row r="107" spans="1:16" ht="15.75" customHeight="1" x14ac:dyDescent="0.2">
      <c r="A107" s="3" t="s">
        <v>81</v>
      </c>
      <c r="B107" s="15">
        <f t="shared" ref="B107:B111" si="119">SUM(C107:D107)</f>
        <v>96</v>
      </c>
      <c r="C107" s="15">
        <f t="shared" si="113"/>
        <v>67</v>
      </c>
      <c r="D107" s="15">
        <f t="shared" si="113"/>
        <v>29</v>
      </c>
      <c r="E107" s="15">
        <f t="shared" si="117"/>
        <v>22</v>
      </c>
      <c r="F107" s="22">
        <f t="shared" ref="F107:F114" si="120">SUM(F248,F317)</f>
        <v>8</v>
      </c>
      <c r="G107" s="22">
        <f t="shared" si="118"/>
        <v>16</v>
      </c>
      <c r="H107" s="22">
        <f t="shared" si="118"/>
        <v>9</v>
      </c>
      <c r="I107" s="22">
        <f t="shared" si="118"/>
        <v>6</v>
      </c>
      <c r="J107" s="22">
        <f t="shared" si="118"/>
        <v>7</v>
      </c>
      <c r="K107" s="22">
        <f t="shared" si="118"/>
        <v>7</v>
      </c>
      <c r="L107" s="22">
        <f t="shared" si="118"/>
        <v>2</v>
      </c>
      <c r="M107" s="22">
        <f t="shared" ref="M107:P108" si="121">SUM(M248,M317)</f>
        <v>11</v>
      </c>
      <c r="N107" s="22">
        <f t="shared" si="121"/>
        <v>1</v>
      </c>
      <c r="O107" s="22">
        <f t="shared" si="121"/>
        <v>5</v>
      </c>
      <c r="P107" s="26">
        <f t="shared" si="121"/>
        <v>2</v>
      </c>
    </row>
    <row r="108" spans="1:16" ht="15.75" customHeight="1" x14ac:dyDescent="0.2">
      <c r="A108" s="3" t="s">
        <v>82</v>
      </c>
      <c r="B108" s="15">
        <f t="shared" si="119"/>
        <v>27</v>
      </c>
      <c r="C108" s="15">
        <f t="shared" ref="C108:D114" si="122">SUM(E108,G108,I108,K108,M108,O108)</f>
        <v>21</v>
      </c>
      <c r="D108" s="15">
        <f t="shared" si="122"/>
        <v>6</v>
      </c>
      <c r="E108" s="15">
        <f t="shared" si="117"/>
        <v>6</v>
      </c>
      <c r="F108" s="22">
        <f t="shared" si="120"/>
        <v>2</v>
      </c>
      <c r="G108" s="22">
        <f>SUM(G249,G318)</f>
        <v>4</v>
      </c>
      <c r="H108" s="22">
        <f>SUM(H249,H318)</f>
        <v>1</v>
      </c>
      <c r="I108" s="22">
        <f>SUM(I249,I318)</f>
        <v>1</v>
      </c>
      <c r="J108" s="22" t="s">
        <v>124</v>
      </c>
      <c r="K108" s="22">
        <f>SUM(K249,K318)</f>
        <v>3</v>
      </c>
      <c r="L108" s="22">
        <f>SUM(L249,L318)</f>
        <v>1</v>
      </c>
      <c r="M108" s="22">
        <f t="shared" si="121"/>
        <v>3</v>
      </c>
      <c r="N108" s="22">
        <f t="shared" si="121"/>
        <v>1</v>
      </c>
      <c r="O108" s="22">
        <f t="shared" si="121"/>
        <v>4</v>
      </c>
      <c r="P108" s="26">
        <f t="shared" si="121"/>
        <v>1</v>
      </c>
    </row>
    <row r="109" spans="1:16" ht="15.75" customHeight="1" x14ac:dyDescent="0.2">
      <c r="A109" s="3" t="s">
        <v>83</v>
      </c>
      <c r="B109" s="15">
        <f t="shared" si="119"/>
        <v>7</v>
      </c>
      <c r="C109" s="15">
        <f t="shared" si="122"/>
        <v>6</v>
      </c>
      <c r="D109" s="15">
        <f t="shared" si="122"/>
        <v>1</v>
      </c>
      <c r="E109" s="15">
        <f t="shared" si="117"/>
        <v>1</v>
      </c>
      <c r="F109" s="22">
        <f t="shared" si="120"/>
        <v>1</v>
      </c>
      <c r="G109" s="22">
        <f t="shared" ref="G109:G114" si="123">SUM(G250,G319)</f>
        <v>2</v>
      </c>
      <c r="H109" s="22" t="s">
        <v>124</v>
      </c>
      <c r="I109" s="22">
        <f t="shared" ref="I109:I114" si="124">SUM(I250,I319)</f>
        <v>3</v>
      </c>
      <c r="J109" s="22" t="s">
        <v>124</v>
      </c>
      <c r="K109" s="22" t="s">
        <v>124</v>
      </c>
      <c r="L109" s="22" t="s">
        <v>124</v>
      </c>
      <c r="M109" s="22" t="s">
        <v>124</v>
      </c>
      <c r="N109" s="22" t="s">
        <v>124</v>
      </c>
      <c r="O109" s="22" t="s">
        <v>124</v>
      </c>
      <c r="P109" s="26" t="s">
        <v>124</v>
      </c>
    </row>
    <row r="110" spans="1:16" ht="15.75" customHeight="1" x14ac:dyDescent="0.2">
      <c r="A110" s="3" t="s">
        <v>84</v>
      </c>
      <c r="B110" s="15">
        <f t="shared" si="119"/>
        <v>10</v>
      </c>
      <c r="C110" s="15">
        <f t="shared" si="122"/>
        <v>8</v>
      </c>
      <c r="D110" s="15">
        <f t="shared" si="122"/>
        <v>2</v>
      </c>
      <c r="E110" s="15">
        <f t="shared" si="117"/>
        <v>1</v>
      </c>
      <c r="F110" s="22">
        <f t="shared" si="120"/>
        <v>2</v>
      </c>
      <c r="G110" s="22">
        <f t="shared" si="123"/>
        <v>2</v>
      </c>
      <c r="H110" s="22" t="s">
        <v>124</v>
      </c>
      <c r="I110" s="22">
        <f t="shared" si="124"/>
        <v>2</v>
      </c>
      <c r="J110" s="22" t="s">
        <v>124</v>
      </c>
      <c r="K110" s="22">
        <f>SUM(K251,K320)</f>
        <v>3</v>
      </c>
      <c r="L110" s="22" t="s">
        <v>124</v>
      </c>
      <c r="M110" s="22" t="s">
        <v>124</v>
      </c>
      <c r="N110" s="22" t="s">
        <v>124</v>
      </c>
      <c r="O110" s="22" t="s">
        <v>124</v>
      </c>
      <c r="P110" s="26" t="s">
        <v>124</v>
      </c>
    </row>
    <row r="111" spans="1:16" ht="15.75" customHeight="1" x14ac:dyDescent="0.2">
      <c r="A111" s="3" t="s">
        <v>85</v>
      </c>
      <c r="B111" s="15">
        <f t="shared" si="119"/>
        <v>24</v>
      </c>
      <c r="C111" s="15">
        <f t="shared" si="122"/>
        <v>15</v>
      </c>
      <c r="D111" s="15">
        <f t="shared" si="122"/>
        <v>9</v>
      </c>
      <c r="E111" s="15">
        <f t="shared" si="117"/>
        <v>5</v>
      </c>
      <c r="F111" s="22">
        <f t="shared" si="120"/>
        <v>2</v>
      </c>
      <c r="G111" s="22">
        <f t="shared" si="123"/>
        <v>5</v>
      </c>
      <c r="H111" s="22">
        <f>SUM(H252,H321)</f>
        <v>2</v>
      </c>
      <c r="I111" s="22">
        <f t="shared" si="124"/>
        <v>2</v>
      </c>
      <c r="J111" s="22">
        <f>SUM(J252,J321)</f>
        <v>1</v>
      </c>
      <c r="K111" s="22">
        <f>SUM(K252,K321)</f>
        <v>1</v>
      </c>
      <c r="L111" s="22">
        <f t="shared" ref="L111:P113" si="125">SUM(L252,L321)</f>
        <v>2</v>
      </c>
      <c r="M111" s="22">
        <f t="shared" si="125"/>
        <v>1</v>
      </c>
      <c r="N111" s="22">
        <f t="shared" si="125"/>
        <v>1</v>
      </c>
      <c r="O111" s="22">
        <f t="shared" si="125"/>
        <v>1</v>
      </c>
      <c r="P111" s="26">
        <f t="shared" si="125"/>
        <v>1</v>
      </c>
    </row>
    <row r="112" spans="1:16" ht="15.75" customHeight="1" x14ac:dyDescent="0.2">
      <c r="A112" s="3" t="s">
        <v>86</v>
      </c>
      <c r="B112" s="15">
        <f t="shared" ref="B112:B114" si="126">SUM(C112:D112)</f>
        <v>194</v>
      </c>
      <c r="C112" s="15">
        <f t="shared" si="122"/>
        <v>129</v>
      </c>
      <c r="D112" s="15">
        <f t="shared" si="122"/>
        <v>65</v>
      </c>
      <c r="E112" s="15">
        <f t="shared" si="117"/>
        <v>44</v>
      </c>
      <c r="F112" s="22">
        <f t="shared" si="120"/>
        <v>18</v>
      </c>
      <c r="G112" s="22">
        <f t="shared" si="123"/>
        <v>27</v>
      </c>
      <c r="H112" s="22">
        <f>SUM(H253,H322)</f>
        <v>18</v>
      </c>
      <c r="I112" s="22">
        <f t="shared" si="124"/>
        <v>25</v>
      </c>
      <c r="J112" s="22">
        <f>SUM(J253,J322)</f>
        <v>12</v>
      </c>
      <c r="K112" s="22">
        <f>SUM(K253,K322)</f>
        <v>13</v>
      </c>
      <c r="L112" s="22">
        <f t="shared" si="125"/>
        <v>7</v>
      </c>
      <c r="M112" s="22">
        <f t="shared" si="125"/>
        <v>14</v>
      </c>
      <c r="N112" s="22">
        <f t="shared" si="125"/>
        <v>6</v>
      </c>
      <c r="O112" s="22">
        <f t="shared" si="125"/>
        <v>6</v>
      </c>
      <c r="P112" s="26">
        <f t="shared" si="125"/>
        <v>4</v>
      </c>
    </row>
    <row r="113" spans="1:16" ht="15.75" customHeight="1" x14ac:dyDescent="0.2">
      <c r="A113" s="3" t="s">
        <v>87</v>
      </c>
      <c r="B113" s="15">
        <f t="shared" si="126"/>
        <v>145</v>
      </c>
      <c r="C113" s="15">
        <f t="shared" si="122"/>
        <v>96</v>
      </c>
      <c r="D113" s="15">
        <f t="shared" si="122"/>
        <v>49</v>
      </c>
      <c r="E113" s="15">
        <f t="shared" si="117"/>
        <v>24</v>
      </c>
      <c r="F113" s="22">
        <f t="shared" si="120"/>
        <v>20</v>
      </c>
      <c r="G113" s="22">
        <f t="shared" si="123"/>
        <v>24</v>
      </c>
      <c r="H113" s="22">
        <f>SUM(H254,H323)</f>
        <v>8</v>
      </c>
      <c r="I113" s="22">
        <f t="shared" si="124"/>
        <v>10</v>
      </c>
      <c r="J113" s="22">
        <f>SUM(J254,J323)</f>
        <v>7</v>
      </c>
      <c r="K113" s="22">
        <f>SUM(K254,K323)</f>
        <v>19</v>
      </c>
      <c r="L113" s="22">
        <f t="shared" si="125"/>
        <v>8</v>
      </c>
      <c r="M113" s="22">
        <f t="shared" si="125"/>
        <v>15</v>
      </c>
      <c r="N113" s="22">
        <f t="shared" si="125"/>
        <v>3</v>
      </c>
      <c r="O113" s="22">
        <f t="shared" si="125"/>
        <v>4</v>
      </c>
      <c r="P113" s="26">
        <f t="shared" si="125"/>
        <v>3</v>
      </c>
    </row>
    <row r="114" spans="1:16" ht="15.75" customHeight="1" x14ac:dyDescent="0.2">
      <c r="A114" s="3" t="s">
        <v>88</v>
      </c>
      <c r="B114" s="15">
        <f t="shared" si="126"/>
        <v>68</v>
      </c>
      <c r="C114" s="15">
        <f t="shared" si="122"/>
        <v>47</v>
      </c>
      <c r="D114" s="15">
        <f t="shared" si="122"/>
        <v>21</v>
      </c>
      <c r="E114" s="15">
        <f t="shared" si="117"/>
        <v>19</v>
      </c>
      <c r="F114" s="22">
        <f t="shared" si="120"/>
        <v>10</v>
      </c>
      <c r="G114" s="22">
        <f t="shared" si="123"/>
        <v>10</v>
      </c>
      <c r="H114" s="22">
        <f>SUM(H255,H324)</f>
        <v>4</v>
      </c>
      <c r="I114" s="22">
        <f t="shared" si="124"/>
        <v>6</v>
      </c>
      <c r="J114" s="22">
        <f>SUM(J255,J324)</f>
        <v>5</v>
      </c>
      <c r="K114" s="22">
        <f>SUM(K255,K324)</f>
        <v>8</v>
      </c>
      <c r="L114" s="22">
        <f>SUM(L255,L324)</f>
        <v>1</v>
      </c>
      <c r="M114" s="22">
        <f>SUM(M255,M324)</f>
        <v>3</v>
      </c>
      <c r="N114" s="22">
        <f>SUM(N255,N324)</f>
        <v>1</v>
      </c>
      <c r="O114" s="22">
        <f>SUM(O255,O324)</f>
        <v>1</v>
      </c>
      <c r="P114" s="26" t="s">
        <v>124</v>
      </c>
    </row>
    <row r="115" spans="1:16" ht="15" customHeight="1" x14ac:dyDescent="0.2">
      <c r="A115" s="3"/>
      <c r="B115" s="15"/>
      <c r="C115" s="15"/>
      <c r="D115" s="15"/>
      <c r="E115" s="15"/>
      <c r="F115" s="16"/>
      <c r="G115" s="16"/>
      <c r="H115" s="20"/>
      <c r="I115" s="20"/>
      <c r="J115" s="20"/>
      <c r="K115" s="20"/>
      <c r="L115" s="20"/>
      <c r="M115" s="20"/>
      <c r="N115" s="20"/>
      <c r="O115" s="20"/>
      <c r="P115" s="20"/>
    </row>
    <row r="116" spans="1:16" ht="15.75" customHeight="1" x14ac:dyDescent="0.2">
      <c r="A116" s="3" t="s">
        <v>119</v>
      </c>
      <c r="B116" s="15">
        <f t="shared" ref="B116" si="127">SUM(C116:D116)</f>
        <v>642</v>
      </c>
      <c r="C116" s="15">
        <f t="shared" ref="C116" si="128">SUM(E116,G116,I116,K116,M116,O116)</f>
        <v>347</v>
      </c>
      <c r="D116" s="15">
        <f t="shared" ref="D116" si="129">SUM(F116,H116,J116,L116,N116,P116)</f>
        <v>295</v>
      </c>
      <c r="E116" s="15">
        <f t="shared" ref="E116:P116" si="130">SUM(E257)</f>
        <v>87</v>
      </c>
      <c r="F116" s="15">
        <f t="shared" si="130"/>
        <v>73</v>
      </c>
      <c r="G116" s="15">
        <f t="shared" si="130"/>
        <v>60</v>
      </c>
      <c r="H116" s="15">
        <f t="shared" si="130"/>
        <v>68</v>
      </c>
      <c r="I116" s="15">
        <f t="shared" si="130"/>
        <v>67</v>
      </c>
      <c r="J116" s="15">
        <f t="shared" si="130"/>
        <v>56</v>
      </c>
      <c r="K116" s="15">
        <f t="shared" si="130"/>
        <v>66</v>
      </c>
      <c r="L116" s="15">
        <f t="shared" si="130"/>
        <v>47</v>
      </c>
      <c r="M116" s="15">
        <f t="shared" si="130"/>
        <v>34</v>
      </c>
      <c r="N116" s="15">
        <f t="shared" si="130"/>
        <v>23</v>
      </c>
      <c r="O116" s="15">
        <f t="shared" si="130"/>
        <v>33</v>
      </c>
      <c r="P116" s="16">
        <f t="shared" si="130"/>
        <v>28</v>
      </c>
    </row>
    <row r="117" spans="1:16" ht="15.75" customHeight="1" x14ac:dyDescent="0.2">
      <c r="A117" s="66" t="s">
        <v>0</v>
      </c>
      <c r="B117" s="66"/>
      <c r="C117" s="66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  <c r="O117" s="66"/>
      <c r="P117" s="66"/>
    </row>
    <row r="118" spans="1:16" ht="15.75" customHeight="1" x14ac:dyDescent="0.2">
      <c r="A118" s="66" t="s">
        <v>129</v>
      </c>
      <c r="B118" s="66"/>
      <c r="C118" s="66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6"/>
    </row>
    <row r="119" spans="1:16" ht="15" customHeight="1" x14ac:dyDescent="0.2">
      <c r="A119" s="3"/>
      <c r="B119" s="3"/>
      <c r="C119" s="3"/>
      <c r="D119" s="3"/>
    </row>
    <row r="120" spans="1:16" ht="24" customHeight="1" x14ac:dyDescent="0.2">
      <c r="A120" s="67" t="s">
        <v>1</v>
      </c>
      <c r="B120" s="70" t="s">
        <v>2</v>
      </c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</row>
    <row r="121" spans="1:16" ht="24" customHeight="1" x14ac:dyDescent="0.2">
      <c r="A121" s="68"/>
      <c r="B121" s="72" t="s">
        <v>3</v>
      </c>
      <c r="C121" s="72" t="s">
        <v>4</v>
      </c>
      <c r="D121" s="72" t="s">
        <v>5</v>
      </c>
      <c r="E121" s="70" t="s">
        <v>6</v>
      </c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</row>
    <row r="122" spans="1:16" ht="24" customHeight="1" x14ac:dyDescent="0.2">
      <c r="A122" s="68"/>
      <c r="B122" s="73"/>
      <c r="C122" s="73"/>
      <c r="D122" s="73"/>
      <c r="E122" s="70" t="s">
        <v>7</v>
      </c>
      <c r="F122" s="67"/>
      <c r="G122" s="70" t="s">
        <v>8</v>
      </c>
      <c r="H122" s="67"/>
      <c r="I122" s="70" t="s">
        <v>9</v>
      </c>
      <c r="J122" s="67"/>
      <c r="K122" s="70" t="s">
        <v>10</v>
      </c>
      <c r="L122" s="67"/>
      <c r="M122" s="70" t="s">
        <v>11</v>
      </c>
      <c r="N122" s="67"/>
      <c r="O122" s="70" t="s">
        <v>12</v>
      </c>
      <c r="P122" s="71"/>
    </row>
    <row r="123" spans="1:16" ht="33" customHeight="1" x14ac:dyDescent="0.2">
      <c r="A123" s="69"/>
      <c r="B123" s="74"/>
      <c r="C123" s="74"/>
      <c r="D123" s="74"/>
      <c r="E123" s="61" t="s">
        <v>13</v>
      </c>
      <c r="F123" s="61" t="s">
        <v>14</v>
      </c>
      <c r="G123" s="61" t="s">
        <v>15</v>
      </c>
      <c r="H123" s="61" t="s">
        <v>16</v>
      </c>
      <c r="I123" s="61" t="s">
        <v>17</v>
      </c>
      <c r="J123" s="61" t="s">
        <v>18</v>
      </c>
      <c r="K123" s="61" t="s">
        <v>19</v>
      </c>
      <c r="L123" s="61" t="s">
        <v>20</v>
      </c>
      <c r="M123" s="61" t="s">
        <v>21</v>
      </c>
      <c r="N123" s="61" t="s">
        <v>22</v>
      </c>
      <c r="O123" s="61" t="s">
        <v>19</v>
      </c>
      <c r="P123" s="62" t="s">
        <v>23</v>
      </c>
    </row>
    <row r="124" spans="1:16" ht="15" customHeight="1" x14ac:dyDescent="0.2">
      <c r="A124" s="3"/>
      <c r="B124" s="12"/>
      <c r="C124" s="15"/>
      <c r="D124" s="15"/>
      <c r="E124" s="15"/>
      <c r="F124" s="16"/>
      <c r="G124" s="16"/>
      <c r="H124" s="20"/>
      <c r="I124" s="20"/>
      <c r="J124" s="20"/>
      <c r="K124" s="20"/>
      <c r="L124" s="20"/>
      <c r="M124" s="20"/>
      <c r="N124" s="20"/>
      <c r="O124" s="20"/>
      <c r="P124" s="20"/>
    </row>
    <row r="125" spans="1:16" ht="15" customHeight="1" x14ac:dyDescent="0.2">
      <c r="A125" s="3" t="s">
        <v>118</v>
      </c>
      <c r="B125" s="12">
        <f>SUM(B127:B128)</f>
        <v>235</v>
      </c>
      <c r="C125" s="12">
        <f t="shared" ref="C125:P125" si="131">SUM(C127:C128)</f>
        <v>139</v>
      </c>
      <c r="D125" s="12">
        <f t="shared" si="131"/>
        <v>96</v>
      </c>
      <c r="E125" s="12">
        <f t="shared" si="131"/>
        <v>35</v>
      </c>
      <c r="F125" s="12">
        <f t="shared" si="131"/>
        <v>29</v>
      </c>
      <c r="G125" s="12">
        <f t="shared" si="131"/>
        <v>21</v>
      </c>
      <c r="H125" s="12">
        <f t="shared" si="131"/>
        <v>13</v>
      </c>
      <c r="I125" s="12">
        <f t="shared" si="131"/>
        <v>31</v>
      </c>
      <c r="J125" s="12">
        <f t="shared" si="131"/>
        <v>31</v>
      </c>
      <c r="K125" s="12">
        <f t="shared" si="131"/>
        <v>30</v>
      </c>
      <c r="L125" s="12">
        <f t="shared" si="131"/>
        <v>14</v>
      </c>
      <c r="M125" s="12">
        <f t="shared" si="131"/>
        <v>12</v>
      </c>
      <c r="N125" s="12">
        <f t="shared" si="131"/>
        <v>5</v>
      </c>
      <c r="O125" s="12">
        <f t="shared" si="131"/>
        <v>10</v>
      </c>
      <c r="P125" s="13">
        <f t="shared" si="131"/>
        <v>4</v>
      </c>
    </row>
    <row r="126" spans="1:16" ht="15" customHeight="1" x14ac:dyDescent="0.2">
      <c r="A126" s="3"/>
      <c r="B126" s="15"/>
      <c r="C126" s="15"/>
      <c r="D126" s="15"/>
      <c r="E126" s="15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26"/>
    </row>
    <row r="127" spans="1:16" ht="15" customHeight="1" x14ac:dyDescent="0.2">
      <c r="A127" s="3" t="s">
        <v>89</v>
      </c>
      <c r="B127" s="15">
        <f t="shared" ref="B127:B128" si="132">SUM(C127:D127)</f>
        <v>199</v>
      </c>
      <c r="C127" s="15">
        <f t="shared" ref="C127:C128" si="133">SUM(E127,G127,I127,K127,M127,O127)</f>
        <v>117</v>
      </c>
      <c r="D127" s="15">
        <f t="shared" ref="D127:D128" si="134">SUM(F127,H127,J127,L127,N127,P127)</f>
        <v>82</v>
      </c>
      <c r="E127" s="15">
        <f t="shared" ref="E127:P128" si="135">SUM(E261)</f>
        <v>25</v>
      </c>
      <c r="F127" s="15">
        <f t="shared" si="135"/>
        <v>24</v>
      </c>
      <c r="G127" s="15">
        <f t="shared" si="135"/>
        <v>19</v>
      </c>
      <c r="H127" s="15">
        <f t="shared" si="135"/>
        <v>9</v>
      </c>
      <c r="I127" s="15">
        <f t="shared" si="135"/>
        <v>30</v>
      </c>
      <c r="J127" s="15">
        <f t="shared" si="135"/>
        <v>28</v>
      </c>
      <c r="K127" s="15">
        <f t="shared" si="135"/>
        <v>24</v>
      </c>
      <c r="L127" s="15">
        <f t="shared" si="135"/>
        <v>12</v>
      </c>
      <c r="M127" s="15">
        <f t="shared" si="135"/>
        <v>10</v>
      </c>
      <c r="N127" s="15">
        <f t="shared" si="135"/>
        <v>5</v>
      </c>
      <c r="O127" s="15">
        <f t="shared" si="135"/>
        <v>9</v>
      </c>
      <c r="P127" s="16">
        <f t="shared" si="135"/>
        <v>4</v>
      </c>
    </row>
    <row r="128" spans="1:16" ht="15.75" customHeight="1" x14ac:dyDescent="0.2">
      <c r="A128" s="3" t="s">
        <v>90</v>
      </c>
      <c r="B128" s="15">
        <f t="shared" si="132"/>
        <v>36</v>
      </c>
      <c r="C128" s="15">
        <f t="shared" si="133"/>
        <v>22</v>
      </c>
      <c r="D128" s="15">
        <f t="shared" si="134"/>
        <v>14</v>
      </c>
      <c r="E128" s="15">
        <f t="shared" si="135"/>
        <v>10</v>
      </c>
      <c r="F128" s="15">
        <f t="shared" si="135"/>
        <v>5</v>
      </c>
      <c r="G128" s="15">
        <f t="shared" si="135"/>
        <v>2</v>
      </c>
      <c r="H128" s="15">
        <f t="shared" si="135"/>
        <v>4</v>
      </c>
      <c r="I128" s="15">
        <f t="shared" si="135"/>
        <v>1</v>
      </c>
      <c r="J128" s="15">
        <f t="shared" si="135"/>
        <v>3</v>
      </c>
      <c r="K128" s="15">
        <f t="shared" si="135"/>
        <v>6</v>
      </c>
      <c r="L128" s="15">
        <f t="shared" si="135"/>
        <v>2</v>
      </c>
      <c r="M128" s="15">
        <f t="shared" si="135"/>
        <v>2</v>
      </c>
      <c r="N128" s="22" t="s">
        <v>124</v>
      </c>
      <c r="O128" s="22">
        <f t="shared" si="135"/>
        <v>1</v>
      </c>
      <c r="P128" s="26" t="s">
        <v>124</v>
      </c>
    </row>
    <row r="129" spans="1:16" ht="15" customHeight="1" x14ac:dyDescent="0.2">
      <c r="A129" s="3"/>
      <c r="B129" s="15"/>
      <c r="C129" s="15"/>
      <c r="D129" s="15"/>
      <c r="E129" s="15"/>
      <c r="F129" s="15"/>
      <c r="G129" s="15"/>
      <c r="H129" s="24"/>
      <c r="I129" s="24"/>
      <c r="J129" s="24"/>
      <c r="K129" s="24"/>
      <c r="L129" s="24"/>
      <c r="M129" s="24"/>
      <c r="N129" s="24"/>
      <c r="O129" s="24"/>
      <c r="P129" s="20"/>
    </row>
    <row r="130" spans="1:16" ht="15" customHeight="1" x14ac:dyDescent="0.2">
      <c r="A130" s="3" t="s">
        <v>117</v>
      </c>
      <c r="B130" s="12">
        <f>SUM(B132:B141)</f>
        <v>5791</v>
      </c>
      <c r="C130" s="12">
        <f t="shared" ref="C130:P130" si="136">SUM(C132:C141)</f>
        <v>3371</v>
      </c>
      <c r="D130" s="12">
        <f t="shared" si="136"/>
        <v>2420</v>
      </c>
      <c r="E130" s="12">
        <f t="shared" si="136"/>
        <v>845</v>
      </c>
      <c r="F130" s="12">
        <f t="shared" si="136"/>
        <v>652</v>
      </c>
      <c r="G130" s="12">
        <f t="shared" si="136"/>
        <v>832</v>
      </c>
      <c r="H130" s="12">
        <f t="shared" si="136"/>
        <v>597</v>
      </c>
      <c r="I130" s="12">
        <f t="shared" si="136"/>
        <v>661</v>
      </c>
      <c r="J130" s="12">
        <f t="shared" si="136"/>
        <v>511</v>
      </c>
      <c r="K130" s="12">
        <f t="shared" si="136"/>
        <v>488</v>
      </c>
      <c r="L130" s="12">
        <f t="shared" si="136"/>
        <v>321</v>
      </c>
      <c r="M130" s="12">
        <f t="shared" si="136"/>
        <v>359</v>
      </c>
      <c r="N130" s="12">
        <f t="shared" si="136"/>
        <v>227</v>
      </c>
      <c r="O130" s="12">
        <f t="shared" si="136"/>
        <v>186</v>
      </c>
      <c r="P130" s="13">
        <f t="shared" si="136"/>
        <v>112</v>
      </c>
    </row>
    <row r="131" spans="1:16" ht="15" customHeight="1" x14ac:dyDescent="0.2">
      <c r="A131" s="3"/>
      <c r="B131" s="12"/>
      <c r="C131" s="12"/>
      <c r="D131" s="12"/>
      <c r="E131" s="15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49"/>
    </row>
    <row r="132" spans="1:16" ht="15.75" customHeight="1" x14ac:dyDescent="0.2">
      <c r="A132" s="3" t="s">
        <v>91</v>
      </c>
      <c r="B132" s="15">
        <f>SUM(C132:D132)</f>
        <v>1121</v>
      </c>
      <c r="C132" s="15">
        <f>SUM(E132,G132,I132,K132,M132,O132)</f>
        <v>644</v>
      </c>
      <c r="D132" s="15">
        <f>SUM(F132,H132,J132,L132,N132,P132)</f>
        <v>477</v>
      </c>
      <c r="E132" s="15">
        <f t="shared" ref="E132:P132" si="137">SUM(E266,E308)</f>
        <v>144</v>
      </c>
      <c r="F132" s="15">
        <f t="shared" si="137"/>
        <v>134</v>
      </c>
      <c r="G132" s="15">
        <f t="shared" si="137"/>
        <v>153</v>
      </c>
      <c r="H132" s="15">
        <f t="shared" si="137"/>
        <v>103</v>
      </c>
      <c r="I132" s="15">
        <f t="shared" si="137"/>
        <v>121</v>
      </c>
      <c r="J132" s="15">
        <f t="shared" si="137"/>
        <v>111</v>
      </c>
      <c r="K132" s="15">
        <f t="shared" si="137"/>
        <v>113</v>
      </c>
      <c r="L132" s="15">
        <f t="shared" si="137"/>
        <v>52</v>
      </c>
      <c r="M132" s="15">
        <f t="shared" si="137"/>
        <v>76</v>
      </c>
      <c r="N132" s="15">
        <f t="shared" si="137"/>
        <v>53</v>
      </c>
      <c r="O132" s="15">
        <f t="shared" si="137"/>
        <v>37</v>
      </c>
      <c r="P132" s="16">
        <f t="shared" si="137"/>
        <v>24</v>
      </c>
    </row>
    <row r="133" spans="1:16" ht="15" customHeight="1" x14ac:dyDescent="0.2">
      <c r="A133" s="3" t="s">
        <v>92</v>
      </c>
      <c r="B133" s="15">
        <f t="shared" ref="B133" si="138">SUM(C133:D133)</f>
        <v>516</v>
      </c>
      <c r="C133" s="15">
        <f t="shared" ref="C133" si="139">SUM(E133,G133,I133,K133,M133,O133)</f>
        <v>297</v>
      </c>
      <c r="D133" s="15">
        <f t="shared" ref="D133" si="140">SUM(F133,H133,J133,L133,N133,P133)</f>
        <v>219</v>
      </c>
      <c r="E133" s="15">
        <f t="shared" ref="E133:P134" si="141">SUM(E267)</f>
        <v>69</v>
      </c>
      <c r="F133" s="15">
        <f t="shared" si="141"/>
        <v>59</v>
      </c>
      <c r="G133" s="15">
        <f t="shared" si="141"/>
        <v>89</v>
      </c>
      <c r="H133" s="15">
        <f t="shared" si="141"/>
        <v>59</v>
      </c>
      <c r="I133" s="15">
        <f t="shared" si="141"/>
        <v>49</v>
      </c>
      <c r="J133" s="15">
        <f t="shared" si="141"/>
        <v>45</v>
      </c>
      <c r="K133" s="15">
        <f t="shared" si="141"/>
        <v>43</v>
      </c>
      <c r="L133" s="15">
        <f t="shared" si="141"/>
        <v>31</v>
      </c>
      <c r="M133" s="15">
        <f t="shared" si="141"/>
        <v>30</v>
      </c>
      <c r="N133" s="15">
        <f t="shared" si="141"/>
        <v>18</v>
      </c>
      <c r="O133" s="15">
        <f t="shared" si="141"/>
        <v>17</v>
      </c>
      <c r="P133" s="16">
        <f t="shared" si="141"/>
        <v>7</v>
      </c>
    </row>
    <row r="134" spans="1:16" ht="15.75" customHeight="1" x14ac:dyDescent="0.2">
      <c r="A134" s="3" t="s">
        <v>93</v>
      </c>
      <c r="B134" s="15">
        <f t="shared" ref="B134:B141" si="142">SUM(C134:D134)</f>
        <v>1299</v>
      </c>
      <c r="C134" s="15">
        <f t="shared" ref="C134:C141" si="143">SUM(E134,G134,I134,K134,M134,O134)</f>
        <v>734</v>
      </c>
      <c r="D134" s="15">
        <f>SUM(F134,H134,J134,L134,N134,P134)</f>
        <v>565</v>
      </c>
      <c r="E134" s="15">
        <f t="shared" si="141"/>
        <v>156</v>
      </c>
      <c r="F134" s="15">
        <f t="shared" si="141"/>
        <v>144</v>
      </c>
      <c r="G134" s="15">
        <f t="shared" si="141"/>
        <v>182</v>
      </c>
      <c r="H134" s="15">
        <f t="shared" si="141"/>
        <v>138</v>
      </c>
      <c r="I134" s="15">
        <f t="shared" si="141"/>
        <v>152</v>
      </c>
      <c r="J134" s="15">
        <f t="shared" si="141"/>
        <v>106</v>
      </c>
      <c r="K134" s="15">
        <f t="shared" si="141"/>
        <v>106</v>
      </c>
      <c r="L134" s="15">
        <f t="shared" si="141"/>
        <v>74</v>
      </c>
      <c r="M134" s="15">
        <f t="shared" si="141"/>
        <v>95</v>
      </c>
      <c r="N134" s="15">
        <f t="shared" si="141"/>
        <v>67</v>
      </c>
      <c r="O134" s="15">
        <f t="shared" si="141"/>
        <v>43</v>
      </c>
      <c r="P134" s="16">
        <f t="shared" si="141"/>
        <v>36</v>
      </c>
    </row>
    <row r="135" spans="1:16" ht="15" customHeight="1" x14ac:dyDescent="0.2">
      <c r="A135" s="3" t="s">
        <v>94</v>
      </c>
      <c r="B135" s="15">
        <f t="shared" si="142"/>
        <v>396</v>
      </c>
      <c r="C135" s="15">
        <f t="shared" si="143"/>
        <v>237</v>
      </c>
      <c r="D135" s="15">
        <f t="shared" ref="D135:D141" si="144">SUM(F135,H135,J135,L135,N135,P135)</f>
        <v>159</v>
      </c>
      <c r="E135" s="15">
        <f t="shared" ref="E135:P135" si="145">SUM(E269,E309)</f>
        <v>54</v>
      </c>
      <c r="F135" s="15">
        <f t="shared" si="145"/>
        <v>34</v>
      </c>
      <c r="G135" s="15">
        <f t="shared" si="145"/>
        <v>66</v>
      </c>
      <c r="H135" s="15">
        <f t="shared" si="145"/>
        <v>48</v>
      </c>
      <c r="I135" s="15">
        <f t="shared" si="145"/>
        <v>43</v>
      </c>
      <c r="J135" s="15">
        <f t="shared" si="145"/>
        <v>44</v>
      </c>
      <c r="K135" s="15">
        <f t="shared" si="145"/>
        <v>30</v>
      </c>
      <c r="L135" s="15">
        <f t="shared" si="145"/>
        <v>13</v>
      </c>
      <c r="M135" s="15">
        <f t="shared" si="145"/>
        <v>20</v>
      </c>
      <c r="N135" s="15">
        <f t="shared" si="145"/>
        <v>13</v>
      </c>
      <c r="O135" s="15">
        <f t="shared" si="145"/>
        <v>24</v>
      </c>
      <c r="P135" s="16">
        <f t="shared" si="145"/>
        <v>7</v>
      </c>
    </row>
    <row r="136" spans="1:16" ht="15.75" customHeight="1" x14ac:dyDescent="0.2">
      <c r="A136" s="3" t="s">
        <v>95</v>
      </c>
      <c r="B136" s="15">
        <f t="shared" si="142"/>
        <v>294</v>
      </c>
      <c r="C136" s="15">
        <f>SUM(E136,G136,I136,K136,M136,O136)</f>
        <v>165</v>
      </c>
      <c r="D136" s="15">
        <f t="shared" si="144"/>
        <v>129</v>
      </c>
      <c r="E136" s="15">
        <f>SUM(E270)</f>
        <v>50</v>
      </c>
      <c r="F136" s="15">
        <f t="shared" ref="F136:P136" si="146">SUM(F270)</f>
        <v>38</v>
      </c>
      <c r="G136" s="15">
        <f t="shared" si="146"/>
        <v>49</v>
      </c>
      <c r="H136" s="15">
        <f t="shared" si="146"/>
        <v>41</v>
      </c>
      <c r="I136" s="15">
        <f t="shared" si="146"/>
        <v>26</v>
      </c>
      <c r="J136" s="15">
        <f t="shared" si="146"/>
        <v>19</v>
      </c>
      <c r="K136" s="15">
        <f t="shared" si="146"/>
        <v>16</v>
      </c>
      <c r="L136" s="15">
        <f t="shared" si="146"/>
        <v>21</v>
      </c>
      <c r="M136" s="15">
        <f t="shared" si="146"/>
        <v>13</v>
      </c>
      <c r="N136" s="15">
        <f t="shared" si="146"/>
        <v>8</v>
      </c>
      <c r="O136" s="15">
        <f t="shared" si="146"/>
        <v>11</v>
      </c>
      <c r="P136" s="16">
        <f t="shared" si="146"/>
        <v>2</v>
      </c>
    </row>
    <row r="137" spans="1:16" ht="15.75" customHeight="1" x14ac:dyDescent="0.2">
      <c r="A137" s="3" t="s">
        <v>96</v>
      </c>
      <c r="B137" s="15">
        <f t="shared" si="142"/>
        <v>768</v>
      </c>
      <c r="C137" s="15">
        <f t="shared" si="143"/>
        <v>449</v>
      </c>
      <c r="D137" s="15">
        <f t="shared" si="144"/>
        <v>319</v>
      </c>
      <c r="E137" s="15">
        <f t="shared" ref="E137:P137" si="147">SUM(E271)</f>
        <v>149</v>
      </c>
      <c r="F137" s="15">
        <f t="shared" si="147"/>
        <v>96</v>
      </c>
      <c r="G137" s="15">
        <f t="shared" si="147"/>
        <v>101</v>
      </c>
      <c r="H137" s="15">
        <f t="shared" si="147"/>
        <v>80</v>
      </c>
      <c r="I137" s="15">
        <f t="shared" si="147"/>
        <v>74</v>
      </c>
      <c r="J137" s="15">
        <f t="shared" si="147"/>
        <v>64</v>
      </c>
      <c r="K137" s="15">
        <f t="shared" si="147"/>
        <v>56</v>
      </c>
      <c r="L137" s="15">
        <f t="shared" si="147"/>
        <v>48</v>
      </c>
      <c r="M137" s="15">
        <f t="shared" si="147"/>
        <v>41</v>
      </c>
      <c r="N137" s="15">
        <f t="shared" si="147"/>
        <v>16</v>
      </c>
      <c r="O137" s="15">
        <f t="shared" si="147"/>
        <v>28</v>
      </c>
      <c r="P137" s="16">
        <f t="shared" si="147"/>
        <v>15</v>
      </c>
    </row>
    <row r="138" spans="1:16" ht="15" customHeight="1" x14ac:dyDescent="0.2">
      <c r="A138" s="3" t="s">
        <v>97</v>
      </c>
      <c r="B138" s="15">
        <f t="shared" si="142"/>
        <v>623</v>
      </c>
      <c r="C138" s="15">
        <f t="shared" si="143"/>
        <v>356</v>
      </c>
      <c r="D138" s="15">
        <f t="shared" si="144"/>
        <v>267</v>
      </c>
      <c r="E138" s="15">
        <f t="shared" ref="E138:P138" si="148">SUM(E272)</f>
        <v>96</v>
      </c>
      <c r="F138" s="15">
        <f t="shared" si="148"/>
        <v>65</v>
      </c>
      <c r="G138" s="15">
        <f t="shared" si="148"/>
        <v>82</v>
      </c>
      <c r="H138" s="15">
        <f t="shared" si="148"/>
        <v>62</v>
      </c>
      <c r="I138" s="15">
        <f t="shared" si="148"/>
        <v>82</v>
      </c>
      <c r="J138" s="15">
        <f t="shared" si="148"/>
        <v>65</v>
      </c>
      <c r="K138" s="15">
        <f t="shared" si="148"/>
        <v>53</v>
      </c>
      <c r="L138" s="15">
        <f t="shared" si="148"/>
        <v>47</v>
      </c>
      <c r="M138" s="15">
        <f t="shared" si="148"/>
        <v>34</v>
      </c>
      <c r="N138" s="15">
        <f t="shared" si="148"/>
        <v>21</v>
      </c>
      <c r="O138" s="15">
        <f t="shared" si="148"/>
        <v>9</v>
      </c>
      <c r="P138" s="16">
        <f t="shared" si="148"/>
        <v>7</v>
      </c>
    </row>
    <row r="139" spans="1:16" ht="15.75" customHeight="1" x14ac:dyDescent="0.2">
      <c r="A139" s="3" t="s">
        <v>98</v>
      </c>
      <c r="B139" s="15">
        <f t="shared" si="142"/>
        <v>657</v>
      </c>
      <c r="C139" s="15">
        <f t="shared" si="143"/>
        <v>414</v>
      </c>
      <c r="D139" s="15">
        <f>SUM(F139,H139,J139,L139,N139,P139)</f>
        <v>243</v>
      </c>
      <c r="E139" s="15">
        <f t="shared" ref="E139:P139" si="149">SUM(E273)</f>
        <v>113</v>
      </c>
      <c r="F139" s="15">
        <f t="shared" si="149"/>
        <v>75</v>
      </c>
      <c r="G139" s="15">
        <f t="shared" si="149"/>
        <v>95</v>
      </c>
      <c r="H139" s="15">
        <f t="shared" si="149"/>
        <v>55</v>
      </c>
      <c r="I139" s="15">
        <f t="shared" si="149"/>
        <v>92</v>
      </c>
      <c r="J139" s="15">
        <f t="shared" si="149"/>
        <v>42</v>
      </c>
      <c r="K139" s="15">
        <f t="shared" si="149"/>
        <v>61</v>
      </c>
      <c r="L139" s="15">
        <f t="shared" si="149"/>
        <v>31</v>
      </c>
      <c r="M139" s="15">
        <f t="shared" si="149"/>
        <v>39</v>
      </c>
      <c r="N139" s="15">
        <f t="shared" si="149"/>
        <v>27</v>
      </c>
      <c r="O139" s="15">
        <f t="shared" si="149"/>
        <v>14</v>
      </c>
      <c r="P139" s="16">
        <f t="shared" si="149"/>
        <v>13</v>
      </c>
    </row>
    <row r="140" spans="1:16" ht="15" customHeight="1" x14ac:dyDescent="0.2">
      <c r="A140" s="3" t="s">
        <v>139</v>
      </c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6"/>
    </row>
    <row r="141" spans="1:16" ht="15.75" customHeight="1" x14ac:dyDescent="0.2">
      <c r="A141" s="65" t="s">
        <v>138</v>
      </c>
      <c r="B141" s="15">
        <f t="shared" si="142"/>
        <v>117</v>
      </c>
      <c r="C141" s="15">
        <f t="shared" si="143"/>
        <v>75</v>
      </c>
      <c r="D141" s="15">
        <f t="shared" si="144"/>
        <v>42</v>
      </c>
      <c r="E141" s="15">
        <f t="shared" ref="E141:P141" si="150">SUM(E275)</f>
        <v>14</v>
      </c>
      <c r="F141" s="15">
        <f t="shared" si="150"/>
        <v>7</v>
      </c>
      <c r="G141" s="15">
        <f t="shared" si="150"/>
        <v>15</v>
      </c>
      <c r="H141" s="15">
        <f t="shared" si="150"/>
        <v>11</v>
      </c>
      <c r="I141" s="15">
        <f t="shared" si="150"/>
        <v>22</v>
      </c>
      <c r="J141" s="15">
        <f t="shared" si="150"/>
        <v>15</v>
      </c>
      <c r="K141" s="15">
        <f t="shared" si="150"/>
        <v>10</v>
      </c>
      <c r="L141" s="15">
        <f t="shared" si="150"/>
        <v>4</v>
      </c>
      <c r="M141" s="15">
        <f t="shared" si="150"/>
        <v>11</v>
      </c>
      <c r="N141" s="15">
        <f t="shared" si="150"/>
        <v>4</v>
      </c>
      <c r="O141" s="15">
        <f t="shared" si="150"/>
        <v>3</v>
      </c>
      <c r="P141" s="16">
        <f t="shared" si="150"/>
        <v>1</v>
      </c>
    </row>
    <row r="142" spans="1:16" ht="15" customHeight="1" x14ac:dyDescent="0.2">
      <c r="A142" s="3"/>
      <c r="B142" s="12"/>
      <c r="C142" s="12"/>
      <c r="D142" s="12"/>
      <c r="E142" s="15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3"/>
    </row>
    <row r="143" spans="1:16" ht="15" customHeight="1" x14ac:dyDescent="0.2">
      <c r="A143" s="3" t="s">
        <v>133</v>
      </c>
      <c r="B143" s="12">
        <f t="shared" ref="B143:P143" si="151">SUM(B145,B151,B160,B168,B194,B199,B208,B218,B242,B257,B259,B264,B227)</f>
        <v>17028</v>
      </c>
      <c r="C143" s="12">
        <f t="shared" si="151"/>
        <v>10601</v>
      </c>
      <c r="D143" s="12">
        <f t="shared" si="151"/>
        <v>6427</v>
      </c>
      <c r="E143" s="12">
        <f t="shared" si="151"/>
        <v>2977</v>
      </c>
      <c r="F143" s="12">
        <f t="shared" si="151"/>
        <v>2027</v>
      </c>
      <c r="G143" s="12">
        <f t="shared" si="151"/>
        <v>2549</v>
      </c>
      <c r="H143" s="12">
        <f t="shared" si="151"/>
        <v>1563</v>
      </c>
      <c r="I143" s="12">
        <f t="shared" si="151"/>
        <v>1928</v>
      </c>
      <c r="J143" s="12">
        <f t="shared" si="151"/>
        <v>1240</v>
      </c>
      <c r="K143" s="12">
        <f t="shared" si="151"/>
        <v>1502</v>
      </c>
      <c r="L143" s="12">
        <f t="shared" si="151"/>
        <v>771</v>
      </c>
      <c r="M143" s="12">
        <f t="shared" si="151"/>
        <v>1145</v>
      </c>
      <c r="N143" s="12">
        <f t="shared" si="151"/>
        <v>556</v>
      </c>
      <c r="O143" s="12">
        <f t="shared" si="151"/>
        <v>500</v>
      </c>
      <c r="P143" s="13">
        <f t="shared" si="151"/>
        <v>270</v>
      </c>
    </row>
    <row r="144" spans="1:16" ht="15" customHeight="1" x14ac:dyDescent="0.2">
      <c r="A144" s="3"/>
      <c r="B144" s="12"/>
      <c r="C144" s="12"/>
      <c r="D144" s="12"/>
      <c r="E144" s="15"/>
      <c r="F144" s="13"/>
      <c r="G144" s="13"/>
      <c r="H144" s="13"/>
      <c r="I144" s="20"/>
      <c r="J144" s="20"/>
      <c r="K144" s="20"/>
      <c r="L144" s="20"/>
      <c r="M144" s="20"/>
      <c r="N144" s="20"/>
      <c r="O144" s="20"/>
      <c r="P144" s="20"/>
    </row>
    <row r="145" spans="1:16" ht="15" customHeight="1" x14ac:dyDescent="0.2">
      <c r="A145" s="3" t="s">
        <v>116</v>
      </c>
      <c r="B145" s="12">
        <f>SUM(B147:B149)</f>
        <v>1866</v>
      </c>
      <c r="C145" s="12">
        <f t="shared" ref="C145:O145" si="152">SUM(C147:C149)</f>
        <v>1171</v>
      </c>
      <c r="D145" s="12">
        <f t="shared" si="152"/>
        <v>695</v>
      </c>
      <c r="E145" s="12">
        <f t="shared" si="152"/>
        <v>255</v>
      </c>
      <c r="F145" s="12">
        <f t="shared" si="152"/>
        <v>203</v>
      </c>
      <c r="G145" s="12">
        <f t="shared" si="152"/>
        <v>263</v>
      </c>
      <c r="H145" s="12">
        <f t="shared" si="152"/>
        <v>142</v>
      </c>
      <c r="I145" s="12">
        <f t="shared" si="152"/>
        <v>274</v>
      </c>
      <c r="J145" s="12">
        <f t="shared" si="152"/>
        <v>155</v>
      </c>
      <c r="K145" s="12">
        <f t="shared" si="152"/>
        <v>163</v>
      </c>
      <c r="L145" s="12">
        <f t="shared" si="152"/>
        <v>87</v>
      </c>
      <c r="M145" s="12">
        <f t="shared" si="152"/>
        <v>163</v>
      </c>
      <c r="N145" s="12">
        <f t="shared" si="152"/>
        <v>70</v>
      </c>
      <c r="O145" s="12">
        <f t="shared" si="152"/>
        <v>53</v>
      </c>
      <c r="P145" s="13">
        <f>SUM(P147:P149)</f>
        <v>38</v>
      </c>
    </row>
    <row r="146" spans="1:16" ht="15" customHeight="1" x14ac:dyDescent="0.2">
      <c r="A146" s="3"/>
      <c r="B146" s="15"/>
      <c r="C146" s="15"/>
      <c r="D146" s="15"/>
      <c r="E146" s="15"/>
      <c r="F146" s="16"/>
      <c r="G146" s="16"/>
      <c r="H146" s="20"/>
      <c r="I146" s="20"/>
      <c r="J146" s="20"/>
      <c r="K146" s="20"/>
      <c r="L146" s="20"/>
      <c r="M146" s="20"/>
      <c r="N146" s="20"/>
      <c r="O146" s="20"/>
      <c r="P146" s="20"/>
    </row>
    <row r="147" spans="1:16" ht="15" customHeight="1" x14ac:dyDescent="0.2">
      <c r="A147" s="3" t="s">
        <v>24</v>
      </c>
      <c r="B147" s="15">
        <f>SUM(C147:D147)</f>
        <v>265</v>
      </c>
      <c r="C147" s="15">
        <f t="shared" ref="C147:D149" si="153">SUM(E147,G147,I147,K147,M147,O147)</f>
        <v>173</v>
      </c>
      <c r="D147" s="15">
        <f t="shared" si="153"/>
        <v>92</v>
      </c>
      <c r="E147" s="15">
        <v>46</v>
      </c>
      <c r="F147" s="26">
        <v>34</v>
      </c>
      <c r="G147" s="26">
        <v>47</v>
      </c>
      <c r="H147" s="27">
        <v>21</v>
      </c>
      <c r="I147" s="27">
        <v>38</v>
      </c>
      <c r="J147" s="27">
        <v>20</v>
      </c>
      <c r="K147" s="27">
        <v>19</v>
      </c>
      <c r="L147" s="27">
        <v>9</v>
      </c>
      <c r="M147" s="27">
        <v>18</v>
      </c>
      <c r="N147" s="22">
        <v>6</v>
      </c>
      <c r="O147" s="26">
        <v>5</v>
      </c>
      <c r="P147" s="26">
        <v>2</v>
      </c>
    </row>
    <row r="148" spans="1:16" ht="15.75" customHeight="1" x14ac:dyDescent="0.2">
      <c r="A148" s="3" t="s">
        <v>25</v>
      </c>
      <c r="B148" s="15">
        <f>SUM(C148:D148)</f>
        <v>1428</v>
      </c>
      <c r="C148" s="15">
        <f t="shared" si="153"/>
        <v>900</v>
      </c>
      <c r="D148" s="15">
        <f t="shared" si="153"/>
        <v>528</v>
      </c>
      <c r="E148" s="15">
        <v>185</v>
      </c>
      <c r="F148" s="15">
        <v>141</v>
      </c>
      <c r="G148" s="20">
        <v>190</v>
      </c>
      <c r="H148" s="27">
        <v>109</v>
      </c>
      <c r="I148" s="27">
        <v>207</v>
      </c>
      <c r="J148" s="27">
        <v>117</v>
      </c>
      <c r="K148" s="27">
        <v>137</v>
      </c>
      <c r="L148" s="27">
        <v>68</v>
      </c>
      <c r="M148" s="27">
        <v>135</v>
      </c>
      <c r="N148" s="27">
        <v>58</v>
      </c>
      <c r="O148" s="27">
        <v>46</v>
      </c>
      <c r="P148" s="27">
        <v>35</v>
      </c>
    </row>
    <row r="149" spans="1:16" ht="15" customHeight="1" x14ac:dyDescent="0.2">
      <c r="A149" s="3" t="s">
        <v>26</v>
      </c>
      <c r="B149" s="15">
        <f>SUM(C149:D149)</f>
        <v>173</v>
      </c>
      <c r="C149" s="15">
        <f t="shared" si="153"/>
        <v>98</v>
      </c>
      <c r="D149" s="15">
        <f t="shared" si="153"/>
        <v>75</v>
      </c>
      <c r="E149" s="15">
        <v>24</v>
      </c>
      <c r="F149" s="26">
        <v>28</v>
      </c>
      <c r="G149" s="26">
        <v>26</v>
      </c>
      <c r="H149" s="27">
        <v>12</v>
      </c>
      <c r="I149" s="27">
        <v>29</v>
      </c>
      <c r="J149" s="27">
        <v>18</v>
      </c>
      <c r="K149" s="27">
        <v>7</v>
      </c>
      <c r="L149" s="27">
        <v>10</v>
      </c>
      <c r="M149" s="27">
        <v>10</v>
      </c>
      <c r="N149" s="27">
        <v>6</v>
      </c>
      <c r="O149" s="27">
        <v>2</v>
      </c>
      <c r="P149" s="27">
        <v>1</v>
      </c>
    </row>
    <row r="150" spans="1:16" ht="15" customHeight="1" x14ac:dyDescent="0.2">
      <c r="A150" s="3"/>
      <c r="B150" s="15"/>
      <c r="C150" s="15"/>
      <c r="D150" s="15"/>
      <c r="E150" s="15"/>
      <c r="F150" s="16"/>
      <c r="G150" s="16"/>
      <c r="H150" s="20"/>
      <c r="I150" s="20"/>
      <c r="J150" s="20"/>
      <c r="K150" s="20"/>
      <c r="L150" s="20"/>
      <c r="M150" s="20"/>
      <c r="N150" s="20"/>
      <c r="O150" s="27"/>
      <c r="P150" s="27"/>
    </row>
    <row r="151" spans="1:16" ht="15" customHeight="1" x14ac:dyDescent="0.2">
      <c r="A151" s="3" t="s">
        <v>104</v>
      </c>
      <c r="B151" s="12">
        <f>SUM(B153:B158)</f>
        <v>720</v>
      </c>
      <c r="C151" s="12">
        <f t="shared" ref="C151:P151" si="154">SUM(C153:C158)</f>
        <v>488</v>
      </c>
      <c r="D151" s="12">
        <f t="shared" si="154"/>
        <v>232</v>
      </c>
      <c r="E151" s="12">
        <f t="shared" si="154"/>
        <v>161</v>
      </c>
      <c r="F151" s="12">
        <f t="shared" si="154"/>
        <v>94</v>
      </c>
      <c r="G151" s="12">
        <f t="shared" si="154"/>
        <v>130</v>
      </c>
      <c r="H151" s="12">
        <f t="shared" si="154"/>
        <v>49</v>
      </c>
      <c r="I151" s="12">
        <f t="shared" si="154"/>
        <v>75</v>
      </c>
      <c r="J151" s="12">
        <f t="shared" si="154"/>
        <v>40</v>
      </c>
      <c r="K151" s="12">
        <f t="shared" si="154"/>
        <v>59</v>
      </c>
      <c r="L151" s="12">
        <f t="shared" si="154"/>
        <v>27</v>
      </c>
      <c r="M151" s="12">
        <f t="shared" si="154"/>
        <v>45</v>
      </c>
      <c r="N151" s="12">
        <f t="shared" si="154"/>
        <v>14</v>
      </c>
      <c r="O151" s="12">
        <f t="shared" si="154"/>
        <v>18</v>
      </c>
      <c r="P151" s="13">
        <f t="shared" si="154"/>
        <v>8</v>
      </c>
    </row>
    <row r="152" spans="1:16" ht="15" customHeight="1" x14ac:dyDescent="0.2">
      <c r="A152" s="3"/>
      <c r="B152" s="15"/>
      <c r="C152" s="15"/>
      <c r="D152" s="15"/>
      <c r="E152" s="15"/>
      <c r="F152" s="16"/>
      <c r="G152" s="16"/>
      <c r="H152" s="20"/>
      <c r="I152" s="20"/>
      <c r="J152" s="20"/>
      <c r="K152" s="20"/>
      <c r="L152" s="20"/>
      <c r="M152" s="20"/>
      <c r="N152" s="20"/>
      <c r="O152" s="20"/>
      <c r="P152" s="20"/>
    </row>
    <row r="153" spans="1:16" ht="15" customHeight="1" x14ac:dyDescent="0.2">
      <c r="A153" s="3" t="s">
        <v>27</v>
      </c>
      <c r="B153" s="15">
        <f t="shared" ref="B153:B158" si="155">SUM(C153:D153)</f>
        <v>82</v>
      </c>
      <c r="C153" s="15">
        <f t="shared" ref="C153:C158" si="156">SUM(E153,G153,I153,K153,M153,O153)</f>
        <v>57</v>
      </c>
      <c r="D153" s="15">
        <f t="shared" ref="D153:D158" si="157">SUM(F153,H153,J153,L153,N153,P153)</f>
        <v>25</v>
      </c>
      <c r="E153" s="15">
        <v>28</v>
      </c>
      <c r="F153" s="16">
        <v>9</v>
      </c>
      <c r="G153" s="16">
        <v>14</v>
      </c>
      <c r="H153" s="16">
        <v>8</v>
      </c>
      <c r="I153" s="16">
        <v>8</v>
      </c>
      <c r="J153" s="16">
        <v>2</v>
      </c>
      <c r="K153" s="16">
        <v>3</v>
      </c>
      <c r="L153" s="16">
        <v>1</v>
      </c>
      <c r="M153" s="16">
        <v>2</v>
      </c>
      <c r="N153" s="16">
        <v>1</v>
      </c>
      <c r="O153" s="16">
        <v>2</v>
      </c>
      <c r="P153" s="16">
        <v>4</v>
      </c>
    </row>
    <row r="154" spans="1:16" ht="15.75" customHeight="1" x14ac:dyDescent="0.2">
      <c r="A154" s="3" t="s">
        <v>28</v>
      </c>
      <c r="B154" s="15">
        <f t="shared" si="155"/>
        <v>200</v>
      </c>
      <c r="C154" s="15">
        <f t="shared" si="156"/>
        <v>136</v>
      </c>
      <c r="D154" s="15">
        <f t="shared" si="157"/>
        <v>64</v>
      </c>
      <c r="E154" s="15">
        <v>33</v>
      </c>
      <c r="F154" s="16">
        <v>21</v>
      </c>
      <c r="G154" s="16">
        <v>41</v>
      </c>
      <c r="H154" s="16">
        <v>12</v>
      </c>
      <c r="I154" s="16">
        <v>21</v>
      </c>
      <c r="J154" s="16">
        <v>13</v>
      </c>
      <c r="K154" s="16">
        <v>21</v>
      </c>
      <c r="L154" s="16">
        <v>14</v>
      </c>
      <c r="M154" s="16">
        <v>15</v>
      </c>
      <c r="N154" s="16">
        <v>3</v>
      </c>
      <c r="O154" s="16">
        <v>5</v>
      </c>
      <c r="P154" s="16">
        <v>1</v>
      </c>
    </row>
    <row r="155" spans="1:16" ht="15" customHeight="1" x14ac:dyDescent="0.2">
      <c r="A155" s="3" t="s">
        <v>29</v>
      </c>
      <c r="B155" s="15">
        <f t="shared" si="155"/>
        <v>98</v>
      </c>
      <c r="C155" s="15">
        <f t="shared" si="156"/>
        <v>65</v>
      </c>
      <c r="D155" s="15">
        <f t="shared" si="157"/>
        <v>33</v>
      </c>
      <c r="E155" s="15">
        <v>25</v>
      </c>
      <c r="F155" s="16">
        <v>17</v>
      </c>
      <c r="G155" s="16">
        <v>13</v>
      </c>
      <c r="H155" s="16">
        <v>9</v>
      </c>
      <c r="I155" s="16">
        <v>8</v>
      </c>
      <c r="J155" s="16">
        <v>4</v>
      </c>
      <c r="K155" s="16">
        <v>7</v>
      </c>
      <c r="L155" s="16">
        <v>1</v>
      </c>
      <c r="M155" s="16">
        <v>10</v>
      </c>
      <c r="N155" s="16">
        <v>1</v>
      </c>
      <c r="O155" s="16">
        <v>2</v>
      </c>
      <c r="P155" s="16">
        <v>1</v>
      </c>
    </row>
    <row r="156" spans="1:16" ht="15.75" customHeight="1" x14ac:dyDescent="0.2">
      <c r="A156" s="3" t="s">
        <v>30</v>
      </c>
      <c r="B156" s="15">
        <f t="shared" si="155"/>
        <v>67</v>
      </c>
      <c r="C156" s="15">
        <f t="shared" si="156"/>
        <v>45</v>
      </c>
      <c r="D156" s="15">
        <f t="shared" si="157"/>
        <v>22</v>
      </c>
      <c r="E156" s="15">
        <v>12</v>
      </c>
      <c r="F156" s="16">
        <v>8</v>
      </c>
      <c r="G156" s="16">
        <v>17</v>
      </c>
      <c r="H156" s="26">
        <v>6</v>
      </c>
      <c r="I156" s="26">
        <v>4</v>
      </c>
      <c r="J156" s="26">
        <v>5</v>
      </c>
      <c r="K156" s="26">
        <v>6</v>
      </c>
      <c r="L156" s="26">
        <v>1</v>
      </c>
      <c r="M156" s="26">
        <v>4</v>
      </c>
      <c r="N156" s="26">
        <v>2</v>
      </c>
      <c r="O156" s="26">
        <v>2</v>
      </c>
      <c r="P156" s="26" t="s">
        <v>124</v>
      </c>
    </row>
    <row r="157" spans="1:16" ht="15.75" customHeight="1" x14ac:dyDescent="0.2">
      <c r="A157" s="3" t="s">
        <v>31</v>
      </c>
      <c r="B157" s="15">
        <f t="shared" si="155"/>
        <v>18</v>
      </c>
      <c r="C157" s="15">
        <f t="shared" si="156"/>
        <v>13</v>
      </c>
      <c r="D157" s="15">
        <f t="shared" si="157"/>
        <v>5</v>
      </c>
      <c r="E157" s="15">
        <v>5</v>
      </c>
      <c r="F157" s="16">
        <v>5</v>
      </c>
      <c r="G157" s="26">
        <v>4</v>
      </c>
      <c r="H157" s="26" t="s">
        <v>124</v>
      </c>
      <c r="I157" s="26">
        <v>3</v>
      </c>
      <c r="J157" s="26" t="s">
        <v>124</v>
      </c>
      <c r="K157" s="26" t="s">
        <v>124</v>
      </c>
      <c r="L157" s="26" t="s">
        <v>124</v>
      </c>
      <c r="M157" s="26">
        <v>1</v>
      </c>
      <c r="N157" s="26" t="s">
        <v>124</v>
      </c>
      <c r="O157" s="26" t="s">
        <v>124</v>
      </c>
      <c r="P157" s="26" t="s">
        <v>124</v>
      </c>
    </row>
    <row r="158" spans="1:16" ht="15" customHeight="1" x14ac:dyDescent="0.2">
      <c r="A158" s="3" t="s">
        <v>32</v>
      </c>
      <c r="B158" s="15">
        <f t="shared" si="155"/>
        <v>255</v>
      </c>
      <c r="C158" s="15">
        <f t="shared" si="156"/>
        <v>172</v>
      </c>
      <c r="D158" s="15">
        <f t="shared" si="157"/>
        <v>83</v>
      </c>
      <c r="E158" s="28">
        <v>58</v>
      </c>
      <c r="F158" s="29">
        <v>34</v>
      </c>
      <c r="G158" s="29">
        <v>41</v>
      </c>
      <c r="H158" s="29">
        <v>14</v>
      </c>
      <c r="I158" s="29">
        <v>31</v>
      </c>
      <c r="J158" s="29">
        <v>16</v>
      </c>
      <c r="K158" s="29">
        <v>22</v>
      </c>
      <c r="L158" s="29">
        <v>10</v>
      </c>
      <c r="M158" s="29">
        <v>13</v>
      </c>
      <c r="N158" s="29">
        <v>7</v>
      </c>
      <c r="O158" s="29">
        <v>7</v>
      </c>
      <c r="P158" s="29">
        <v>2</v>
      </c>
    </row>
    <row r="159" spans="1:16" ht="15" customHeight="1" x14ac:dyDescent="0.2">
      <c r="A159" s="3"/>
      <c r="B159" s="15"/>
      <c r="C159" s="15"/>
      <c r="D159" s="15"/>
      <c r="E159" s="15"/>
      <c r="F159" s="16"/>
      <c r="G159" s="16"/>
      <c r="H159" s="20"/>
      <c r="I159" s="20"/>
      <c r="J159" s="20"/>
      <c r="K159" s="20"/>
      <c r="L159" s="20"/>
      <c r="M159" s="20"/>
      <c r="N159" s="20"/>
      <c r="O159" s="27"/>
      <c r="P159" s="27"/>
    </row>
    <row r="160" spans="1:16" ht="15" customHeight="1" x14ac:dyDescent="0.2">
      <c r="A160" s="3" t="s">
        <v>115</v>
      </c>
      <c r="B160" s="12">
        <f>SUM(B162:B166)</f>
        <v>993</v>
      </c>
      <c r="C160" s="12">
        <f t="shared" ref="C160:P160" si="158">SUM(C162:C166)</f>
        <v>630</v>
      </c>
      <c r="D160" s="12">
        <f t="shared" si="158"/>
        <v>363</v>
      </c>
      <c r="E160" s="12">
        <f t="shared" si="158"/>
        <v>151</v>
      </c>
      <c r="F160" s="12">
        <f t="shared" si="158"/>
        <v>107</v>
      </c>
      <c r="G160" s="12">
        <f t="shared" si="158"/>
        <v>172</v>
      </c>
      <c r="H160" s="12">
        <f t="shared" si="158"/>
        <v>95</v>
      </c>
      <c r="I160" s="12">
        <f t="shared" si="158"/>
        <v>105</v>
      </c>
      <c r="J160" s="12">
        <f t="shared" si="158"/>
        <v>52</v>
      </c>
      <c r="K160" s="12">
        <f t="shared" si="158"/>
        <v>96</v>
      </c>
      <c r="L160" s="12">
        <f t="shared" si="158"/>
        <v>51</v>
      </c>
      <c r="M160" s="12">
        <f t="shared" si="158"/>
        <v>80</v>
      </c>
      <c r="N160" s="12">
        <f t="shared" si="158"/>
        <v>49</v>
      </c>
      <c r="O160" s="12">
        <f t="shared" si="158"/>
        <v>26</v>
      </c>
      <c r="P160" s="13">
        <f t="shared" si="158"/>
        <v>9</v>
      </c>
    </row>
    <row r="161" spans="1:16" ht="15" customHeight="1" x14ac:dyDescent="0.2">
      <c r="A161" s="3"/>
      <c r="B161" s="12"/>
      <c r="C161" s="12"/>
      <c r="D161" s="13"/>
      <c r="E161" s="15"/>
      <c r="F161" s="13"/>
      <c r="G161" s="13"/>
      <c r="H161" s="20"/>
      <c r="I161" s="20"/>
      <c r="J161" s="20"/>
      <c r="K161" s="20"/>
      <c r="L161" s="20"/>
      <c r="M161" s="20"/>
      <c r="N161" s="20"/>
      <c r="O161" s="20"/>
      <c r="P161" s="20"/>
    </row>
    <row r="162" spans="1:16" ht="15" customHeight="1" x14ac:dyDescent="0.2">
      <c r="A162" s="3" t="s">
        <v>33</v>
      </c>
      <c r="B162" s="15">
        <f>SUM(C162:D162)</f>
        <v>805</v>
      </c>
      <c r="C162" s="15">
        <f t="shared" ref="C162:D166" si="159">SUM(E162,G162,I162,K162,M162,O162)</f>
        <v>511</v>
      </c>
      <c r="D162" s="15">
        <f t="shared" si="159"/>
        <v>294</v>
      </c>
      <c r="E162" s="19">
        <v>113</v>
      </c>
      <c r="F162" s="19">
        <v>78</v>
      </c>
      <c r="G162" s="19">
        <v>141</v>
      </c>
      <c r="H162" s="19">
        <v>80</v>
      </c>
      <c r="I162" s="19">
        <v>85</v>
      </c>
      <c r="J162" s="19">
        <v>42</v>
      </c>
      <c r="K162" s="19">
        <v>82</v>
      </c>
      <c r="L162" s="19">
        <v>45</v>
      </c>
      <c r="M162" s="19">
        <v>72</v>
      </c>
      <c r="N162" s="19">
        <v>42</v>
      </c>
      <c r="O162" s="19">
        <v>18</v>
      </c>
      <c r="P162" s="19">
        <v>7</v>
      </c>
    </row>
    <row r="163" spans="1:16" ht="15.75" customHeight="1" x14ac:dyDescent="0.2">
      <c r="A163" s="3" t="s">
        <v>34</v>
      </c>
      <c r="B163" s="15">
        <f>SUM(C163:D163)</f>
        <v>58</v>
      </c>
      <c r="C163" s="15">
        <f t="shared" si="159"/>
        <v>38</v>
      </c>
      <c r="D163" s="15">
        <f t="shared" si="159"/>
        <v>20</v>
      </c>
      <c r="E163" s="15">
        <v>14</v>
      </c>
      <c r="F163" s="15">
        <v>7</v>
      </c>
      <c r="G163" s="15">
        <v>10</v>
      </c>
      <c r="H163" s="15">
        <v>3</v>
      </c>
      <c r="I163" s="15">
        <v>4</v>
      </c>
      <c r="J163" s="15">
        <v>3</v>
      </c>
      <c r="K163" s="15">
        <v>8</v>
      </c>
      <c r="L163" s="15">
        <v>1</v>
      </c>
      <c r="M163" s="15">
        <v>2</v>
      </c>
      <c r="N163" s="15">
        <v>5</v>
      </c>
      <c r="O163" s="22" t="s">
        <v>124</v>
      </c>
      <c r="P163" s="16">
        <v>1</v>
      </c>
    </row>
    <row r="164" spans="1:16" ht="15" customHeight="1" x14ac:dyDescent="0.2">
      <c r="A164" s="3" t="s">
        <v>35</v>
      </c>
      <c r="B164" s="15">
        <f>SUM(C164:D164)</f>
        <v>97</v>
      </c>
      <c r="C164" s="15">
        <f t="shared" si="159"/>
        <v>62</v>
      </c>
      <c r="D164" s="15">
        <f t="shared" si="159"/>
        <v>35</v>
      </c>
      <c r="E164" s="15">
        <v>16</v>
      </c>
      <c r="F164" s="15">
        <v>14</v>
      </c>
      <c r="G164" s="15">
        <v>15</v>
      </c>
      <c r="H164" s="15">
        <v>8</v>
      </c>
      <c r="I164" s="15">
        <v>13</v>
      </c>
      <c r="J164" s="15">
        <v>7</v>
      </c>
      <c r="K164" s="15">
        <v>6</v>
      </c>
      <c r="L164" s="15">
        <v>4</v>
      </c>
      <c r="M164" s="15">
        <v>4</v>
      </c>
      <c r="N164" s="15">
        <v>1</v>
      </c>
      <c r="O164" s="15">
        <v>8</v>
      </c>
      <c r="P164" s="16">
        <v>1</v>
      </c>
    </row>
    <row r="165" spans="1:16" ht="15.75" customHeight="1" x14ac:dyDescent="0.2">
      <c r="A165" s="3" t="s">
        <v>36</v>
      </c>
      <c r="B165" s="15">
        <f>SUM(C165:D165)</f>
        <v>21</v>
      </c>
      <c r="C165" s="15">
        <f t="shared" si="159"/>
        <v>13</v>
      </c>
      <c r="D165" s="15">
        <f t="shared" si="159"/>
        <v>8</v>
      </c>
      <c r="E165" s="15">
        <v>4</v>
      </c>
      <c r="F165" s="15">
        <v>5</v>
      </c>
      <c r="G165" s="15">
        <v>5</v>
      </c>
      <c r="H165" s="15">
        <v>3</v>
      </c>
      <c r="I165" s="15">
        <v>2</v>
      </c>
      <c r="J165" s="22" t="s">
        <v>124</v>
      </c>
      <c r="K165" s="22" t="s">
        <v>124</v>
      </c>
      <c r="L165" s="22" t="s">
        <v>124</v>
      </c>
      <c r="M165" s="22">
        <v>2</v>
      </c>
      <c r="N165" s="22" t="s">
        <v>124</v>
      </c>
      <c r="O165" s="22" t="s">
        <v>124</v>
      </c>
      <c r="P165" s="26" t="s">
        <v>124</v>
      </c>
    </row>
    <row r="166" spans="1:16" ht="15" customHeight="1" x14ac:dyDescent="0.2">
      <c r="A166" s="3" t="s">
        <v>37</v>
      </c>
      <c r="B166" s="15">
        <f>SUM(C166:D166)</f>
        <v>12</v>
      </c>
      <c r="C166" s="15">
        <f t="shared" si="159"/>
        <v>6</v>
      </c>
      <c r="D166" s="15">
        <f t="shared" si="159"/>
        <v>6</v>
      </c>
      <c r="E166" s="19">
        <v>4</v>
      </c>
      <c r="F166" s="19">
        <v>3</v>
      </c>
      <c r="G166" s="19">
        <v>1</v>
      </c>
      <c r="H166" s="19">
        <v>1</v>
      </c>
      <c r="I166" s="19">
        <v>1</v>
      </c>
      <c r="J166" s="32" t="s">
        <v>124</v>
      </c>
      <c r="K166" s="32" t="s">
        <v>124</v>
      </c>
      <c r="L166" s="32">
        <v>1</v>
      </c>
      <c r="M166" s="32" t="s">
        <v>124</v>
      </c>
      <c r="N166" s="32">
        <v>1</v>
      </c>
      <c r="O166" s="32" t="s">
        <v>124</v>
      </c>
      <c r="P166" s="32" t="s">
        <v>124</v>
      </c>
    </row>
    <row r="167" spans="1:16" ht="15" customHeight="1" x14ac:dyDescent="0.2">
      <c r="A167" s="3"/>
      <c r="B167" s="12"/>
      <c r="C167" s="12"/>
      <c r="D167" s="13"/>
      <c r="E167" s="15"/>
      <c r="F167" s="13"/>
      <c r="G167" s="13"/>
      <c r="H167" s="20"/>
      <c r="I167" s="20"/>
      <c r="J167" s="20"/>
      <c r="K167" s="20"/>
      <c r="L167" s="20"/>
      <c r="M167" s="20"/>
      <c r="N167" s="20"/>
      <c r="O167" s="20"/>
      <c r="P167" s="20"/>
    </row>
    <row r="168" spans="1:16" ht="15" customHeight="1" x14ac:dyDescent="0.2">
      <c r="A168" s="3" t="s">
        <v>114</v>
      </c>
      <c r="B168" s="12">
        <f>SUM(B170:B175,B186:B192)</f>
        <v>1470</v>
      </c>
      <c r="C168" s="12">
        <f t="shared" ref="C168:P168" si="160">SUM(C170:C175,C186:C192)</f>
        <v>950</v>
      </c>
      <c r="D168" s="12">
        <f t="shared" si="160"/>
        <v>520</v>
      </c>
      <c r="E168" s="12">
        <f t="shared" si="160"/>
        <v>389</v>
      </c>
      <c r="F168" s="12">
        <f t="shared" si="160"/>
        <v>239</v>
      </c>
      <c r="G168" s="12">
        <f t="shared" si="160"/>
        <v>234</v>
      </c>
      <c r="H168" s="12">
        <f t="shared" si="160"/>
        <v>134</v>
      </c>
      <c r="I168" s="12">
        <f t="shared" si="160"/>
        <v>134</v>
      </c>
      <c r="J168" s="12">
        <f t="shared" si="160"/>
        <v>81</v>
      </c>
      <c r="K168" s="12">
        <f t="shared" si="160"/>
        <v>98</v>
      </c>
      <c r="L168" s="12">
        <f t="shared" si="160"/>
        <v>37</v>
      </c>
      <c r="M168" s="12">
        <f t="shared" si="160"/>
        <v>72</v>
      </c>
      <c r="N168" s="12">
        <f t="shared" si="160"/>
        <v>23</v>
      </c>
      <c r="O168" s="12">
        <f t="shared" si="160"/>
        <v>23</v>
      </c>
      <c r="P168" s="13">
        <f t="shared" si="160"/>
        <v>6</v>
      </c>
    </row>
    <row r="169" spans="1:16" ht="15" customHeight="1" x14ac:dyDescent="0.2">
      <c r="A169" s="3"/>
      <c r="B169" s="15"/>
      <c r="C169" s="15"/>
      <c r="D169" s="15"/>
      <c r="E169" s="15"/>
      <c r="F169" s="16"/>
      <c r="G169" s="16"/>
      <c r="H169" s="20"/>
      <c r="I169" s="20"/>
      <c r="J169" s="20"/>
      <c r="K169" s="20"/>
      <c r="L169" s="24"/>
      <c r="M169" s="24"/>
      <c r="N169" s="24"/>
      <c r="O169" s="24"/>
    </row>
    <row r="170" spans="1:16" ht="15.75" customHeight="1" x14ac:dyDescent="0.2">
      <c r="A170" s="3" t="s">
        <v>38</v>
      </c>
      <c r="B170" s="15">
        <f t="shared" ref="B170:B192" si="161">SUM(C170:D170)</f>
        <v>90</v>
      </c>
      <c r="C170" s="15">
        <f t="shared" ref="C170:C192" si="162">SUM(E170,G170,I170,K170,M170,O170)</f>
        <v>61</v>
      </c>
      <c r="D170" s="15">
        <f t="shared" ref="D170:D192" si="163">SUM(F170,H170,J170,L170,N170,P170)</f>
        <v>29</v>
      </c>
      <c r="E170" s="15">
        <v>28</v>
      </c>
      <c r="F170" s="16">
        <v>9</v>
      </c>
      <c r="G170" s="26">
        <v>15</v>
      </c>
      <c r="H170" s="26">
        <v>12</v>
      </c>
      <c r="I170" s="26">
        <v>10</v>
      </c>
      <c r="J170" s="26">
        <v>7</v>
      </c>
      <c r="K170" s="26">
        <v>5</v>
      </c>
      <c r="L170" s="26" t="s">
        <v>124</v>
      </c>
      <c r="M170" s="26">
        <v>3</v>
      </c>
      <c r="N170" s="26">
        <v>1</v>
      </c>
      <c r="O170" s="26" t="s">
        <v>124</v>
      </c>
      <c r="P170" s="26" t="s">
        <v>124</v>
      </c>
    </row>
    <row r="171" spans="1:16" ht="15.75" customHeight="1" x14ac:dyDescent="0.2">
      <c r="A171" s="3" t="s">
        <v>39</v>
      </c>
      <c r="B171" s="15">
        <f t="shared" si="161"/>
        <v>199</v>
      </c>
      <c r="C171" s="15">
        <f t="shared" si="162"/>
        <v>129</v>
      </c>
      <c r="D171" s="15">
        <f t="shared" si="163"/>
        <v>70</v>
      </c>
      <c r="E171" s="16">
        <v>55</v>
      </c>
      <c r="F171" s="20">
        <v>36</v>
      </c>
      <c r="G171" s="27">
        <v>30</v>
      </c>
      <c r="H171" s="27">
        <v>14</v>
      </c>
      <c r="I171" s="27">
        <v>17</v>
      </c>
      <c r="J171" s="27">
        <v>11</v>
      </c>
      <c r="K171" s="27">
        <v>19</v>
      </c>
      <c r="L171" s="27">
        <v>4</v>
      </c>
      <c r="M171" s="27">
        <v>6</v>
      </c>
      <c r="N171" s="27">
        <v>3</v>
      </c>
      <c r="O171" s="27">
        <v>2</v>
      </c>
      <c r="P171" s="27">
        <v>2</v>
      </c>
    </row>
    <row r="172" spans="1:16" ht="15.75" customHeight="1" x14ac:dyDescent="0.2">
      <c r="A172" s="3" t="s">
        <v>99</v>
      </c>
      <c r="B172" s="15">
        <f t="shared" si="161"/>
        <v>63</v>
      </c>
      <c r="C172" s="15">
        <f t="shared" si="162"/>
        <v>37</v>
      </c>
      <c r="D172" s="15">
        <f t="shared" si="163"/>
        <v>26</v>
      </c>
      <c r="E172" s="15">
        <v>16</v>
      </c>
      <c r="F172" s="16">
        <v>13</v>
      </c>
      <c r="G172" s="26">
        <v>11</v>
      </c>
      <c r="H172" s="26">
        <v>8</v>
      </c>
      <c r="I172" s="26">
        <v>4</v>
      </c>
      <c r="J172" s="26">
        <v>4</v>
      </c>
      <c r="K172" s="26">
        <v>2</v>
      </c>
      <c r="L172" s="26" t="s">
        <v>124</v>
      </c>
      <c r="M172" s="26">
        <v>3</v>
      </c>
      <c r="N172" s="26">
        <v>1</v>
      </c>
      <c r="O172" s="26">
        <v>1</v>
      </c>
      <c r="P172" s="26" t="s">
        <v>124</v>
      </c>
    </row>
    <row r="173" spans="1:16" ht="15.75" customHeight="1" x14ac:dyDescent="0.2">
      <c r="A173" s="3" t="s">
        <v>41</v>
      </c>
      <c r="B173" s="15">
        <f t="shared" si="161"/>
        <v>94</v>
      </c>
      <c r="C173" s="15">
        <f t="shared" si="162"/>
        <v>58</v>
      </c>
      <c r="D173" s="15">
        <f t="shared" si="163"/>
        <v>36</v>
      </c>
      <c r="E173" s="15">
        <v>24</v>
      </c>
      <c r="F173" s="16">
        <v>19</v>
      </c>
      <c r="G173" s="26">
        <v>17</v>
      </c>
      <c r="H173" s="26">
        <v>11</v>
      </c>
      <c r="I173" s="26">
        <v>6</v>
      </c>
      <c r="J173" s="26">
        <v>1</v>
      </c>
      <c r="K173" s="26">
        <v>3</v>
      </c>
      <c r="L173" s="26">
        <v>3</v>
      </c>
      <c r="M173" s="26">
        <v>8</v>
      </c>
      <c r="N173" s="26">
        <v>2</v>
      </c>
      <c r="O173" s="26" t="s">
        <v>124</v>
      </c>
      <c r="P173" s="26" t="s">
        <v>124</v>
      </c>
    </row>
    <row r="174" spans="1:16" ht="15.75" customHeight="1" x14ac:dyDescent="0.2">
      <c r="A174" s="3" t="s">
        <v>42</v>
      </c>
      <c r="B174" s="15">
        <f t="shared" si="161"/>
        <v>243</v>
      </c>
      <c r="C174" s="15">
        <f t="shared" si="162"/>
        <v>156</v>
      </c>
      <c r="D174" s="15">
        <f t="shared" si="163"/>
        <v>87</v>
      </c>
      <c r="E174" s="15">
        <v>74</v>
      </c>
      <c r="F174" s="16">
        <v>46</v>
      </c>
      <c r="G174" s="26">
        <v>36</v>
      </c>
      <c r="H174" s="26">
        <v>19</v>
      </c>
      <c r="I174" s="26">
        <v>21</v>
      </c>
      <c r="J174" s="26">
        <v>10</v>
      </c>
      <c r="K174" s="26">
        <v>11</v>
      </c>
      <c r="L174" s="26">
        <v>10</v>
      </c>
      <c r="M174" s="26">
        <v>10</v>
      </c>
      <c r="N174" s="26">
        <v>2</v>
      </c>
      <c r="O174" s="26">
        <v>4</v>
      </c>
      <c r="P174" s="26" t="s">
        <v>124</v>
      </c>
    </row>
    <row r="175" spans="1:16" ht="15.75" customHeight="1" x14ac:dyDescent="0.2">
      <c r="A175" s="3" t="s">
        <v>43</v>
      </c>
      <c r="B175" s="15">
        <f t="shared" si="161"/>
        <v>314</v>
      </c>
      <c r="C175" s="15">
        <f t="shared" si="162"/>
        <v>219</v>
      </c>
      <c r="D175" s="15">
        <f t="shared" si="163"/>
        <v>95</v>
      </c>
      <c r="E175" s="19">
        <v>79</v>
      </c>
      <c r="F175" s="20">
        <v>45</v>
      </c>
      <c r="G175" s="27">
        <v>56</v>
      </c>
      <c r="H175" s="27">
        <v>23</v>
      </c>
      <c r="I175" s="27">
        <v>30</v>
      </c>
      <c r="J175" s="27">
        <v>17</v>
      </c>
      <c r="K175" s="27">
        <v>24</v>
      </c>
      <c r="L175" s="27">
        <v>4</v>
      </c>
      <c r="M175" s="27">
        <v>23</v>
      </c>
      <c r="N175" s="27">
        <v>5</v>
      </c>
      <c r="O175" s="27">
        <v>7</v>
      </c>
      <c r="P175" s="27">
        <v>1</v>
      </c>
    </row>
    <row r="176" spans="1:16" ht="15.75" customHeight="1" x14ac:dyDescent="0.2">
      <c r="A176" s="66" t="s">
        <v>0</v>
      </c>
      <c r="B176" s="66"/>
      <c r="C176" s="66"/>
      <c r="D176" s="66"/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66"/>
      <c r="P176" s="66"/>
    </row>
    <row r="177" spans="1:16" ht="15.75" customHeight="1" x14ac:dyDescent="0.2">
      <c r="A177" s="66" t="s">
        <v>129</v>
      </c>
      <c r="B177" s="66"/>
      <c r="C177" s="66"/>
      <c r="D177" s="66"/>
      <c r="E177" s="66"/>
      <c r="F177" s="66"/>
      <c r="G177" s="66"/>
      <c r="H177" s="66"/>
      <c r="I177" s="66"/>
      <c r="J177" s="66"/>
      <c r="K177" s="66"/>
      <c r="L177" s="66"/>
      <c r="M177" s="66"/>
      <c r="N177" s="66"/>
      <c r="O177" s="66"/>
      <c r="P177" s="66"/>
    </row>
    <row r="178" spans="1:16" ht="15" customHeight="1" x14ac:dyDescent="0.2">
      <c r="A178" s="3"/>
      <c r="B178" s="3"/>
      <c r="C178" s="3"/>
      <c r="D178" s="3"/>
    </row>
    <row r="179" spans="1:16" ht="24" customHeight="1" x14ac:dyDescent="0.2">
      <c r="A179" s="67" t="s">
        <v>1</v>
      </c>
      <c r="B179" s="70" t="s">
        <v>2</v>
      </c>
      <c r="C179" s="71"/>
      <c r="D179" s="71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</row>
    <row r="180" spans="1:16" ht="24" customHeight="1" x14ac:dyDescent="0.2">
      <c r="A180" s="68"/>
      <c r="B180" s="72" t="s">
        <v>3</v>
      </c>
      <c r="C180" s="72" t="s">
        <v>4</v>
      </c>
      <c r="D180" s="72" t="s">
        <v>5</v>
      </c>
      <c r="E180" s="70" t="s">
        <v>6</v>
      </c>
      <c r="F180" s="71"/>
      <c r="G180" s="71"/>
      <c r="H180" s="71"/>
      <c r="I180" s="71"/>
      <c r="J180" s="71"/>
      <c r="K180" s="71"/>
      <c r="L180" s="71"/>
      <c r="M180" s="71"/>
      <c r="N180" s="71"/>
      <c r="O180" s="71"/>
      <c r="P180" s="71"/>
    </row>
    <row r="181" spans="1:16" ht="24" customHeight="1" x14ac:dyDescent="0.2">
      <c r="A181" s="68"/>
      <c r="B181" s="73"/>
      <c r="C181" s="73"/>
      <c r="D181" s="73"/>
      <c r="E181" s="70" t="s">
        <v>7</v>
      </c>
      <c r="F181" s="67"/>
      <c r="G181" s="70" t="s">
        <v>8</v>
      </c>
      <c r="H181" s="67"/>
      <c r="I181" s="70" t="s">
        <v>9</v>
      </c>
      <c r="J181" s="67"/>
      <c r="K181" s="70" t="s">
        <v>10</v>
      </c>
      <c r="L181" s="67"/>
      <c r="M181" s="70" t="s">
        <v>11</v>
      </c>
      <c r="N181" s="67"/>
      <c r="O181" s="70" t="s">
        <v>12</v>
      </c>
      <c r="P181" s="71"/>
    </row>
    <row r="182" spans="1:16" ht="33" customHeight="1" x14ac:dyDescent="0.2">
      <c r="A182" s="69"/>
      <c r="B182" s="74"/>
      <c r="C182" s="74"/>
      <c r="D182" s="74"/>
      <c r="E182" s="61" t="s">
        <v>13</v>
      </c>
      <c r="F182" s="61" t="s">
        <v>14</v>
      </c>
      <c r="G182" s="61" t="s">
        <v>15</v>
      </c>
      <c r="H182" s="61" t="s">
        <v>16</v>
      </c>
      <c r="I182" s="61" t="s">
        <v>17</v>
      </c>
      <c r="J182" s="61" t="s">
        <v>18</v>
      </c>
      <c r="K182" s="61" t="s">
        <v>19</v>
      </c>
      <c r="L182" s="61" t="s">
        <v>20</v>
      </c>
      <c r="M182" s="61" t="s">
        <v>21</v>
      </c>
      <c r="N182" s="61" t="s">
        <v>22</v>
      </c>
      <c r="O182" s="61" t="s">
        <v>19</v>
      </c>
      <c r="P182" s="62" t="s">
        <v>23</v>
      </c>
    </row>
    <row r="183" spans="1:16" ht="15" customHeight="1" x14ac:dyDescent="0.2">
      <c r="A183" s="63"/>
      <c r="B183" s="60"/>
      <c r="C183" s="60"/>
      <c r="D183" s="60"/>
      <c r="E183" s="60"/>
      <c r="F183" s="64"/>
      <c r="G183" s="64"/>
      <c r="H183" s="64"/>
      <c r="I183" s="64"/>
      <c r="J183" s="64"/>
      <c r="K183" s="64"/>
      <c r="L183" s="64"/>
      <c r="M183" s="64"/>
      <c r="N183" s="64"/>
      <c r="O183" s="64"/>
      <c r="P183" s="64"/>
    </row>
    <row r="184" spans="1:16" ht="15.75" customHeight="1" x14ac:dyDescent="0.2">
      <c r="A184" s="3" t="s">
        <v>137</v>
      </c>
      <c r="B184" s="59"/>
      <c r="C184" s="59"/>
      <c r="D184" s="59"/>
      <c r="E184" s="64"/>
      <c r="F184" s="64"/>
      <c r="G184" s="64"/>
      <c r="H184" s="64"/>
      <c r="I184" s="64"/>
      <c r="J184" s="64"/>
      <c r="K184" s="64"/>
      <c r="L184" s="64"/>
      <c r="M184" s="64"/>
      <c r="N184" s="64"/>
      <c r="O184" s="64"/>
      <c r="P184" s="64"/>
    </row>
    <row r="185" spans="1:16" ht="15" customHeight="1" x14ac:dyDescent="0.2">
      <c r="A185" s="3"/>
      <c r="B185" s="60"/>
      <c r="C185" s="60"/>
      <c r="D185" s="60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</row>
    <row r="186" spans="1:16" ht="15.75" customHeight="1" x14ac:dyDescent="0.2">
      <c r="A186" s="3" t="s">
        <v>44</v>
      </c>
      <c r="B186" s="15">
        <f t="shared" si="161"/>
        <v>89</v>
      </c>
      <c r="C186" s="15">
        <f t="shared" si="162"/>
        <v>57</v>
      </c>
      <c r="D186" s="15">
        <f t="shared" si="163"/>
        <v>32</v>
      </c>
      <c r="E186" s="15">
        <v>24</v>
      </c>
      <c r="F186" s="16">
        <v>13</v>
      </c>
      <c r="G186" s="26">
        <v>11</v>
      </c>
      <c r="H186" s="26">
        <v>6</v>
      </c>
      <c r="I186" s="26">
        <v>10</v>
      </c>
      <c r="J186" s="26">
        <v>9</v>
      </c>
      <c r="K186" s="26">
        <v>6</v>
      </c>
      <c r="L186" s="26">
        <v>2</v>
      </c>
      <c r="M186" s="26">
        <v>3</v>
      </c>
      <c r="N186" s="26">
        <v>1</v>
      </c>
      <c r="O186" s="26">
        <v>3</v>
      </c>
      <c r="P186" s="26">
        <v>1</v>
      </c>
    </row>
    <row r="187" spans="1:16" ht="15.75" customHeight="1" x14ac:dyDescent="0.2">
      <c r="A187" s="3" t="s">
        <v>45</v>
      </c>
      <c r="B187" s="15">
        <f t="shared" si="161"/>
        <v>37</v>
      </c>
      <c r="C187" s="15">
        <f t="shared" si="162"/>
        <v>25</v>
      </c>
      <c r="D187" s="15">
        <f t="shared" si="163"/>
        <v>12</v>
      </c>
      <c r="E187" s="19">
        <v>9</v>
      </c>
      <c r="F187" s="20">
        <v>5</v>
      </c>
      <c r="G187" s="27">
        <v>3</v>
      </c>
      <c r="H187" s="27">
        <v>1</v>
      </c>
      <c r="I187" s="27">
        <v>2</v>
      </c>
      <c r="J187" s="27">
        <v>1</v>
      </c>
      <c r="K187" s="27">
        <v>5</v>
      </c>
      <c r="L187" s="27">
        <v>2</v>
      </c>
      <c r="M187" s="27">
        <v>4</v>
      </c>
      <c r="N187" s="27">
        <v>3</v>
      </c>
      <c r="O187" s="27">
        <v>2</v>
      </c>
      <c r="P187" s="27" t="s">
        <v>124</v>
      </c>
    </row>
    <row r="188" spans="1:16" ht="15.75" customHeight="1" x14ac:dyDescent="0.2">
      <c r="A188" s="3" t="s">
        <v>46</v>
      </c>
      <c r="B188" s="15">
        <f t="shared" si="161"/>
        <v>19</v>
      </c>
      <c r="C188" s="15">
        <f t="shared" si="162"/>
        <v>12</v>
      </c>
      <c r="D188" s="15">
        <f t="shared" si="163"/>
        <v>7</v>
      </c>
      <c r="E188" s="22">
        <v>3</v>
      </c>
      <c r="F188" s="22">
        <v>4</v>
      </c>
      <c r="G188" s="22">
        <v>5</v>
      </c>
      <c r="H188" s="22">
        <v>2</v>
      </c>
      <c r="I188" s="22">
        <v>1</v>
      </c>
      <c r="J188" s="22" t="s">
        <v>124</v>
      </c>
      <c r="K188" s="22">
        <v>2</v>
      </c>
      <c r="L188" s="22">
        <v>1</v>
      </c>
      <c r="M188" s="22" t="s">
        <v>124</v>
      </c>
      <c r="N188" s="22" t="s">
        <v>124</v>
      </c>
      <c r="O188" s="22">
        <v>1</v>
      </c>
      <c r="P188" s="26" t="s">
        <v>124</v>
      </c>
    </row>
    <row r="189" spans="1:16" ht="15.75" customHeight="1" x14ac:dyDescent="0.2">
      <c r="A189" s="3" t="s">
        <v>47</v>
      </c>
      <c r="B189" s="15">
        <f t="shared" si="161"/>
        <v>169</v>
      </c>
      <c r="C189" s="15">
        <f t="shared" si="162"/>
        <v>94</v>
      </c>
      <c r="D189" s="15">
        <f t="shared" si="163"/>
        <v>75</v>
      </c>
      <c r="E189" s="15">
        <v>38</v>
      </c>
      <c r="F189" s="16">
        <v>31</v>
      </c>
      <c r="G189" s="26">
        <v>23</v>
      </c>
      <c r="H189" s="26">
        <v>21</v>
      </c>
      <c r="I189" s="26">
        <v>15</v>
      </c>
      <c r="J189" s="26">
        <v>14</v>
      </c>
      <c r="K189" s="26">
        <v>12</v>
      </c>
      <c r="L189" s="26">
        <v>5</v>
      </c>
      <c r="M189" s="26">
        <v>4</v>
      </c>
      <c r="N189" s="26">
        <v>2</v>
      </c>
      <c r="O189" s="26">
        <v>2</v>
      </c>
      <c r="P189" s="26">
        <v>2</v>
      </c>
    </row>
    <row r="190" spans="1:16" ht="15.75" customHeight="1" x14ac:dyDescent="0.2">
      <c r="A190" s="3" t="s">
        <v>48</v>
      </c>
      <c r="B190" s="15">
        <f t="shared" si="161"/>
        <v>29</v>
      </c>
      <c r="C190" s="15">
        <f t="shared" si="162"/>
        <v>17</v>
      </c>
      <c r="D190" s="15">
        <f t="shared" si="163"/>
        <v>12</v>
      </c>
      <c r="E190" s="16">
        <v>8</v>
      </c>
      <c r="F190" s="20">
        <v>6</v>
      </c>
      <c r="G190" s="27">
        <v>4</v>
      </c>
      <c r="H190" s="27">
        <v>4</v>
      </c>
      <c r="I190" s="27">
        <v>2</v>
      </c>
      <c r="J190" s="27">
        <v>1</v>
      </c>
      <c r="K190" s="27" t="s">
        <v>124</v>
      </c>
      <c r="L190" s="27" t="s">
        <v>124</v>
      </c>
      <c r="M190" s="27">
        <v>3</v>
      </c>
      <c r="N190" s="27">
        <v>1</v>
      </c>
      <c r="O190" s="27" t="s">
        <v>124</v>
      </c>
      <c r="P190" s="27" t="s">
        <v>124</v>
      </c>
    </row>
    <row r="191" spans="1:16" ht="15.75" customHeight="1" x14ac:dyDescent="0.2">
      <c r="A191" s="3" t="s">
        <v>49</v>
      </c>
      <c r="B191" s="15">
        <f t="shared" si="161"/>
        <v>53</v>
      </c>
      <c r="C191" s="15">
        <f t="shared" si="162"/>
        <v>36</v>
      </c>
      <c r="D191" s="15">
        <f t="shared" si="163"/>
        <v>17</v>
      </c>
      <c r="E191" s="15">
        <v>15</v>
      </c>
      <c r="F191" s="16">
        <v>5</v>
      </c>
      <c r="G191" s="26">
        <v>9</v>
      </c>
      <c r="H191" s="26">
        <v>4</v>
      </c>
      <c r="I191" s="26">
        <v>7</v>
      </c>
      <c r="J191" s="26">
        <v>3</v>
      </c>
      <c r="K191" s="26">
        <v>3</v>
      </c>
      <c r="L191" s="26">
        <v>4</v>
      </c>
      <c r="M191" s="26">
        <v>2</v>
      </c>
      <c r="N191" s="26">
        <v>1</v>
      </c>
      <c r="O191" s="26" t="s">
        <v>124</v>
      </c>
      <c r="P191" s="26" t="s">
        <v>124</v>
      </c>
    </row>
    <row r="192" spans="1:16" ht="15.75" customHeight="1" x14ac:dyDescent="0.2">
      <c r="A192" s="3" t="s">
        <v>50</v>
      </c>
      <c r="B192" s="15">
        <f t="shared" si="161"/>
        <v>71</v>
      </c>
      <c r="C192" s="15">
        <f t="shared" si="162"/>
        <v>49</v>
      </c>
      <c r="D192" s="15">
        <f t="shared" si="163"/>
        <v>22</v>
      </c>
      <c r="E192" s="16">
        <v>16</v>
      </c>
      <c r="F192" s="20">
        <v>7</v>
      </c>
      <c r="G192" s="27">
        <v>14</v>
      </c>
      <c r="H192" s="27">
        <v>9</v>
      </c>
      <c r="I192" s="27">
        <v>9</v>
      </c>
      <c r="J192" s="27">
        <v>3</v>
      </c>
      <c r="K192" s="27">
        <v>6</v>
      </c>
      <c r="L192" s="27">
        <v>2</v>
      </c>
      <c r="M192" s="27">
        <v>3</v>
      </c>
      <c r="N192" s="27">
        <v>1</v>
      </c>
      <c r="O192" s="27">
        <v>1</v>
      </c>
      <c r="P192" s="27" t="s">
        <v>124</v>
      </c>
    </row>
    <row r="193" spans="1:16" ht="15" customHeight="1" x14ac:dyDescent="0.2">
      <c r="A193" s="3"/>
      <c r="B193" s="15"/>
      <c r="C193" s="15"/>
      <c r="D193" s="15"/>
      <c r="E193" s="16"/>
      <c r="F193" s="20"/>
      <c r="G193" s="27"/>
      <c r="H193" s="27"/>
      <c r="I193" s="27"/>
      <c r="J193" s="27"/>
      <c r="K193" s="27"/>
      <c r="L193" s="30"/>
      <c r="M193" s="30"/>
      <c r="N193" s="30"/>
      <c r="O193" s="15"/>
      <c r="P193" s="18"/>
    </row>
    <row r="194" spans="1:16" ht="15.75" customHeight="1" x14ac:dyDescent="0.2">
      <c r="A194" s="3" t="s">
        <v>113</v>
      </c>
      <c r="B194" s="12">
        <f>SUM(B196:B197)</f>
        <v>478</v>
      </c>
      <c r="C194" s="12">
        <f t="shared" ref="C194:P194" si="164">SUM(C196:C197)</f>
        <v>311</v>
      </c>
      <c r="D194" s="12">
        <f t="shared" si="164"/>
        <v>167</v>
      </c>
      <c r="E194" s="12">
        <f t="shared" si="164"/>
        <v>93</v>
      </c>
      <c r="F194" s="12">
        <f t="shared" si="164"/>
        <v>54</v>
      </c>
      <c r="G194" s="12">
        <f t="shared" si="164"/>
        <v>72</v>
      </c>
      <c r="H194" s="12">
        <f t="shared" si="164"/>
        <v>40</v>
      </c>
      <c r="I194" s="12">
        <f t="shared" si="164"/>
        <v>47</v>
      </c>
      <c r="J194" s="12">
        <f t="shared" si="164"/>
        <v>26</v>
      </c>
      <c r="K194" s="12">
        <f t="shared" si="164"/>
        <v>42</v>
      </c>
      <c r="L194" s="12">
        <f t="shared" si="164"/>
        <v>22</v>
      </c>
      <c r="M194" s="12">
        <f t="shared" si="164"/>
        <v>31</v>
      </c>
      <c r="N194" s="12">
        <f t="shared" si="164"/>
        <v>17</v>
      </c>
      <c r="O194" s="12">
        <f t="shared" si="164"/>
        <v>26</v>
      </c>
      <c r="P194" s="13">
        <f t="shared" si="164"/>
        <v>8</v>
      </c>
    </row>
    <row r="195" spans="1:16" ht="15" customHeight="1" x14ac:dyDescent="0.2">
      <c r="A195" s="3"/>
      <c r="B195" s="15"/>
      <c r="C195" s="15"/>
      <c r="D195" s="16"/>
      <c r="E195" s="19"/>
      <c r="F195" s="20"/>
      <c r="G195" s="20"/>
      <c r="H195" s="20"/>
      <c r="I195" s="20"/>
      <c r="J195" s="20"/>
      <c r="K195" s="20"/>
      <c r="L195" s="20"/>
      <c r="M195" s="20"/>
      <c r="N195" s="24"/>
      <c r="O195" s="24"/>
    </row>
    <row r="196" spans="1:16" ht="15.75" customHeight="1" x14ac:dyDescent="0.2">
      <c r="A196" s="3" t="s">
        <v>51</v>
      </c>
      <c r="B196" s="15">
        <f>SUM(C196:D196)</f>
        <v>310</v>
      </c>
      <c r="C196" s="15">
        <f>SUM(E196,G196,I196,K196,M196,O196)</f>
        <v>201</v>
      </c>
      <c r="D196" s="15">
        <f>SUM(F196,H196,J196,L196,N196,P196)</f>
        <v>109</v>
      </c>
      <c r="E196" s="15">
        <v>63</v>
      </c>
      <c r="F196" s="16">
        <v>24</v>
      </c>
      <c r="G196" s="16">
        <v>51</v>
      </c>
      <c r="H196" s="20">
        <v>31</v>
      </c>
      <c r="I196" s="20">
        <v>24</v>
      </c>
      <c r="J196" s="20">
        <v>17</v>
      </c>
      <c r="K196" s="20">
        <v>32</v>
      </c>
      <c r="L196" s="20">
        <v>19</v>
      </c>
      <c r="M196" s="20">
        <v>17</v>
      </c>
      <c r="N196" s="24">
        <v>12</v>
      </c>
      <c r="O196" s="24">
        <v>14</v>
      </c>
      <c r="P196" s="1">
        <v>6</v>
      </c>
    </row>
    <row r="197" spans="1:16" ht="15.75" customHeight="1" x14ac:dyDescent="0.2">
      <c r="A197" s="3" t="s">
        <v>52</v>
      </c>
      <c r="B197" s="15">
        <f>SUM(C197:D197)</f>
        <v>168</v>
      </c>
      <c r="C197" s="15">
        <f>SUM(E197,G197,I197,K197,M197,O197)</f>
        <v>110</v>
      </c>
      <c r="D197" s="15">
        <f>SUM(F197,H197,J197,L197,N197,P197)</f>
        <v>58</v>
      </c>
      <c r="E197" s="16">
        <v>30</v>
      </c>
      <c r="F197" s="20">
        <v>30</v>
      </c>
      <c r="G197" s="20">
        <v>21</v>
      </c>
      <c r="H197" s="20">
        <v>9</v>
      </c>
      <c r="I197" s="20">
        <v>23</v>
      </c>
      <c r="J197" s="20">
        <v>9</v>
      </c>
      <c r="K197" s="20">
        <v>10</v>
      </c>
      <c r="L197" s="20">
        <v>3</v>
      </c>
      <c r="M197" s="27">
        <v>14</v>
      </c>
      <c r="N197" s="30">
        <v>5</v>
      </c>
      <c r="O197" s="15">
        <v>12</v>
      </c>
      <c r="P197" s="18">
        <v>2</v>
      </c>
    </row>
    <row r="198" spans="1:16" ht="15" customHeight="1" x14ac:dyDescent="0.2">
      <c r="A198" s="3"/>
      <c r="B198" s="15"/>
      <c r="C198" s="15"/>
      <c r="D198" s="15"/>
      <c r="E198" s="19"/>
      <c r="F198" s="20"/>
      <c r="G198" s="20"/>
      <c r="H198" s="32"/>
      <c r="I198" s="32"/>
      <c r="J198" s="27"/>
      <c r="K198" s="27"/>
      <c r="L198" s="22"/>
      <c r="M198" s="30"/>
      <c r="N198" s="22"/>
      <c r="O198" s="30"/>
      <c r="P198" s="21"/>
    </row>
    <row r="199" spans="1:16" ht="15.75" customHeight="1" x14ac:dyDescent="0.2">
      <c r="A199" s="3" t="s">
        <v>112</v>
      </c>
      <c r="B199" s="12">
        <f t="shared" ref="B199:K199" si="165">SUM(B201:B206)</f>
        <v>88</v>
      </c>
      <c r="C199" s="12">
        <f t="shared" si="165"/>
        <v>65</v>
      </c>
      <c r="D199" s="12">
        <f t="shared" si="165"/>
        <v>23</v>
      </c>
      <c r="E199" s="12">
        <f t="shared" si="165"/>
        <v>31</v>
      </c>
      <c r="F199" s="12">
        <f t="shared" si="165"/>
        <v>14</v>
      </c>
      <c r="G199" s="12">
        <f t="shared" si="165"/>
        <v>12</v>
      </c>
      <c r="H199" s="12">
        <f t="shared" si="165"/>
        <v>5</v>
      </c>
      <c r="I199" s="12">
        <f t="shared" si="165"/>
        <v>10</v>
      </c>
      <c r="J199" s="12">
        <f t="shared" si="165"/>
        <v>2</v>
      </c>
      <c r="K199" s="12">
        <f t="shared" si="165"/>
        <v>3</v>
      </c>
      <c r="L199" s="54" t="s">
        <v>124</v>
      </c>
      <c r="M199" s="54">
        <f>SUM(M201:M206)</f>
        <v>7</v>
      </c>
      <c r="N199" s="54">
        <f>SUM(N201:N206)</f>
        <v>2</v>
      </c>
      <c r="O199" s="54">
        <f>SUM(O201:O206)</f>
        <v>2</v>
      </c>
      <c r="P199" s="55" t="s">
        <v>124</v>
      </c>
    </row>
    <row r="200" spans="1:16" ht="15" customHeight="1" x14ac:dyDescent="0.2">
      <c r="A200" s="11"/>
      <c r="B200" s="15"/>
      <c r="C200" s="15"/>
      <c r="D200" s="15"/>
      <c r="E200" s="15"/>
      <c r="F200" s="16"/>
      <c r="G200" s="16"/>
      <c r="H200" s="20"/>
      <c r="I200" s="20"/>
      <c r="J200" s="20"/>
      <c r="K200" s="20"/>
      <c r="L200" s="20"/>
      <c r="M200" s="20"/>
      <c r="N200" s="24"/>
      <c r="O200" s="24"/>
    </row>
    <row r="201" spans="1:16" ht="15.75" customHeight="1" x14ac:dyDescent="0.2">
      <c r="A201" s="3" t="s">
        <v>53</v>
      </c>
      <c r="B201" s="15">
        <f t="shared" ref="B201:B206" si="166">SUM(C201:D201)</f>
        <v>34</v>
      </c>
      <c r="C201" s="15">
        <f t="shared" ref="C201:D201" si="167">SUM(E201,G201,I201,K201,M201,O201)</f>
        <v>22</v>
      </c>
      <c r="D201" s="22">
        <f t="shared" si="167"/>
        <v>12</v>
      </c>
      <c r="E201" s="22">
        <v>16</v>
      </c>
      <c r="F201" s="22">
        <v>7</v>
      </c>
      <c r="G201" s="22">
        <v>4</v>
      </c>
      <c r="H201" s="22">
        <v>3</v>
      </c>
      <c r="I201" s="22">
        <v>2</v>
      </c>
      <c r="J201" s="22">
        <v>1</v>
      </c>
      <c r="K201" s="22" t="s">
        <v>124</v>
      </c>
      <c r="L201" s="22" t="s">
        <v>124</v>
      </c>
      <c r="M201" s="22" t="s">
        <v>124</v>
      </c>
      <c r="N201" s="22">
        <v>1</v>
      </c>
      <c r="O201" s="22" t="s">
        <v>124</v>
      </c>
      <c r="P201" s="26" t="s">
        <v>124</v>
      </c>
    </row>
    <row r="202" spans="1:16" ht="15.75" customHeight="1" x14ac:dyDescent="0.2">
      <c r="A202" s="3" t="s">
        <v>54</v>
      </c>
      <c r="B202" s="15">
        <f t="shared" si="166"/>
        <v>16</v>
      </c>
      <c r="C202" s="15">
        <f t="shared" ref="C202:C206" si="168">SUM(E202,G202,I202,K202,M202,O202)</f>
        <v>10</v>
      </c>
      <c r="D202" s="22">
        <f t="shared" ref="D202:D206" si="169">SUM(F202,H202,J202,L202,N202,P202)</f>
        <v>6</v>
      </c>
      <c r="E202" s="22">
        <v>2</v>
      </c>
      <c r="F202" s="22">
        <v>4</v>
      </c>
      <c r="G202" s="22">
        <v>2</v>
      </c>
      <c r="H202" s="22">
        <v>1</v>
      </c>
      <c r="I202" s="22">
        <v>4</v>
      </c>
      <c r="J202" s="22">
        <v>1</v>
      </c>
      <c r="K202" s="22" t="s">
        <v>124</v>
      </c>
      <c r="L202" s="22" t="s">
        <v>124</v>
      </c>
      <c r="M202" s="22">
        <v>2</v>
      </c>
      <c r="N202" s="22" t="s">
        <v>124</v>
      </c>
      <c r="O202" s="22" t="s">
        <v>124</v>
      </c>
      <c r="P202" s="26" t="s">
        <v>124</v>
      </c>
    </row>
    <row r="203" spans="1:16" ht="15.75" customHeight="1" x14ac:dyDescent="0.2">
      <c r="A203" s="3" t="s">
        <v>55</v>
      </c>
      <c r="B203" s="15">
        <f t="shared" si="166"/>
        <v>8</v>
      </c>
      <c r="C203" s="15">
        <f t="shared" si="168"/>
        <v>6</v>
      </c>
      <c r="D203" s="22">
        <f t="shared" si="169"/>
        <v>2</v>
      </c>
      <c r="E203" s="22">
        <v>3</v>
      </c>
      <c r="F203" s="22">
        <v>1</v>
      </c>
      <c r="G203" s="22">
        <v>2</v>
      </c>
      <c r="H203" s="22">
        <v>1</v>
      </c>
      <c r="I203" s="22">
        <v>1</v>
      </c>
      <c r="J203" s="22" t="s">
        <v>124</v>
      </c>
      <c r="K203" s="22" t="s">
        <v>124</v>
      </c>
      <c r="L203" s="22" t="s">
        <v>124</v>
      </c>
      <c r="M203" s="22" t="s">
        <v>124</v>
      </c>
      <c r="N203" s="22" t="s">
        <v>124</v>
      </c>
      <c r="O203" s="22" t="s">
        <v>124</v>
      </c>
      <c r="P203" s="26" t="s">
        <v>124</v>
      </c>
    </row>
    <row r="204" spans="1:16" ht="15.75" customHeight="1" x14ac:dyDescent="0.2">
      <c r="A204" s="3" t="s">
        <v>56</v>
      </c>
      <c r="B204" s="15">
        <f t="shared" si="166"/>
        <v>10</v>
      </c>
      <c r="C204" s="15">
        <f t="shared" si="168"/>
        <v>8</v>
      </c>
      <c r="D204" s="22">
        <f t="shared" si="169"/>
        <v>2</v>
      </c>
      <c r="E204" s="22">
        <v>2</v>
      </c>
      <c r="F204" s="22">
        <v>1</v>
      </c>
      <c r="G204" s="22">
        <v>1</v>
      </c>
      <c r="H204" s="22" t="s">
        <v>124</v>
      </c>
      <c r="I204" s="22">
        <v>2</v>
      </c>
      <c r="J204" s="22" t="s">
        <v>124</v>
      </c>
      <c r="K204" s="22">
        <v>1</v>
      </c>
      <c r="L204" s="22" t="s">
        <v>124</v>
      </c>
      <c r="M204" s="22">
        <v>2</v>
      </c>
      <c r="N204" s="22">
        <v>1</v>
      </c>
      <c r="O204" s="22" t="s">
        <v>124</v>
      </c>
      <c r="P204" s="26" t="s">
        <v>124</v>
      </c>
    </row>
    <row r="205" spans="1:16" ht="15.75" customHeight="1" x14ac:dyDescent="0.2">
      <c r="A205" s="3" t="s">
        <v>57</v>
      </c>
      <c r="B205" s="15">
        <f t="shared" si="166"/>
        <v>3</v>
      </c>
      <c r="C205" s="15">
        <f t="shared" si="168"/>
        <v>3</v>
      </c>
      <c r="D205" s="22" t="s">
        <v>124</v>
      </c>
      <c r="E205" s="22">
        <v>2</v>
      </c>
      <c r="F205" s="22" t="s">
        <v>124</v>
      </c>
      <c r="G205" s="22">
        <v>1</v>
      </c>
      <c r="H205" s="22" t="s">
        <v>124</v>
      </c>
      <c r="I205" s="22" t="s">
        <v>124</v>
      </c>
      <c r="J205" s="22" t="s">
        <v>124</v>
      </c>
      <c r="K205" s="22" t="s">
        <v>124</v>
      </c>
      <c r="L205" s="22" t="s">
        <v>124</v>
      </c>
      <c r="M205" s="22" t="s">
        <v>124</v>
      </c>
      <c r="N205" s="22" t="s">
        <v>124</v>
      </c>
      <c r="O205" s="22" t="s">
        <v>124</v>
      </c>
      <c r="P205" s="26" t="s">
        <v>124</v>
      </c>
    </row>
    <row r="206" spans="1:16" ht="15.75" customHeight="1" x14ac:dyDescent="0.2">
      <c r="A206" s="3" t="s">
        <v>58</v>
      </c>
      <c r="B206" s="15">
        <f t="shared" si="166"/>
        <v>17</v>
      </c>
      <c r="C206" s="15">
        <f t="shared" si="168"/>
        <v>16</v>
      </c>
      <c r="D206" s="22">
        <f t="shared" si="169"/>
        <v>1</v>
      </c>
      <c r="E206" s="22">
        <v>6</v>
      </c>
      <c r="F206" s="22">
        <v>1</v>
      </c>
      <c r="G206" s="22">
        <v>2</v>
      </c>
      <c r="H206" s="22" t="s">
        <v>124</v>
      </c>
      <c r="I206" s="22">
        <v>1</v>
      </c>
      <c r="J206" s="22" t="s">
        <v>124</v>
      </c>
      <c r="K206" s="22">
        <v>2</v>
      </c>
      <c r="L206" s="22" t="s">
        <v>124</v>
      </c>
      <c r="M206" s="22">
        <v>3</v>
      </c>
      <c r="N206" s="22" t="s">
        <v>124</v>
      </c>
      <c r="O206" s="22">
        <v>2</v>
      </c>
      <c r="P206" s="26" t="s">
        <v>124</v>
      </c>
    </row>
    <row r="207" spans="1:16" ht="15" customHeight="1" x14ac:dyDescent="0.2">
      <c r="A207" s="3"/>
      <c r="B207" s="15"/>
      <c r="C207" s="15"/>
      <c r="D207" s="15"/>
      <c r="E207" s="19"/>
      <c r="F207" s="20"/>
      <c r="G207" s="20"/>
      <c r="H207" s="32"/>
      <c r="I207" s="32"/>
      <c r="J207" s="27"/>
      <c r="K207" s="27"/>
      <c r="L207" s="22"/>
      <c r="M207" s="30"/>
      <c r="N207" s="22"/>
      <c r="O207" s="30"/>
      <c r="P207" s="21"/>
    </row>
    <row r="208" spans="1:16" ht="15.75" customHeight="1" x14ac:dyDescent="0.2">
      <c r="A208" s="3" t="s">
        <v>120</v>
      </c>
      <c r="B208" s="12">
        <f>SUM(B210:B216)</f>
        <v>90</v>
      </c>
      <c r="C208" s="54">
        <f>SUM(C210:C216)</f>
        <v>69</v>
      </c>
      <c r="D208" s="54">
        <f t="shared" ref="D208:P208" si="170">SUM(D210:D216)</f>
        <v>21</v>
      </c>
      <c r="E208" s="54">
        <f t="shared" si="170"/>
        <v>23</v>
      </c>
      <c r="F208" s="54">
        <f t="shared" si="170"/>
        <v>8</v>
      </c>
      <c r="G208" s="54">
        <f t="shared" si="170"/>
        <v>10</v>
      </c>
      <c r="H208" s="54">
        <f t="shared" si="170"/>
        <v>7</v>
      </c>
      <c r="I208" s="54">
        <f t="shared" si="170"/>
        <v>16</v>
      </c>
      <c r="J208" s="54">
        <f t="shared" si="170"/>
        <v>3</v>
      </c>
      <c r="K208" s="54">
        <f t="shared" si="170"/>
        <v>8</v>
      </c>
      <c r="L208" s="54" t="s">
        <v>124</v>
      </c>
      <c r="M208" s="54">
        <f t="shared" si="170"/>
        <v>6</v>
      </c>
      <c r="N208" s="54">
        <f t="shared" si="170"/>
        <v>2</v>
      </c>
      <c r="O208" s="54">
        <f t="shared" si="170"/>
        <v>6</v>
      </c>
      <c r="P208" s="55">
        <f t="shared" si="170"/>
        <v>1</v>
      </c>
    </row>
    <row r="209" spans="1:18" ht="15" customHeight="1" x14ac:dyDescent="0.2">
      <c r="A209" s="3"/>
      <c r="B209" s="12"/>
      <c r="C209" s="54"/>
      <c r="D209" s="54"/>
      <c r="E209" s="22"/>
      <c r="F209" s="54"/>
      <c r="G209" s="54"/>
      <c r="H209" s="54"/>
      <c r="I209" s="30"/>
      <c r="J209" s="30"/>
      <c r="K209" s="30"/>
      <c r="L209" s="30"/>
      <c r="M209" s="30"/>
      <c r="N209" s="30"/>
      <c r="O209" s="30"/>
      <c r="P209" s="31"/>
    </row>
    <row r="210" spans="1:18" ht="15.75" customHeight="1" x14ac:dyDescent="0.2">
      <c r="A210" s="3" t="s">
        <v>59</v>
      </c>
      <c r="B210" s="15">
        <f t="shared" ref="B210:B216" si="171">SUM(C210:D210)</f>
        <v>13</v>
      </c>
      <c r="C210" s="22">
        <f t="shared" ref="C210:C216" si="172">SUM(E210,G210,I210,K210,M210,O210)</f>
        <v>11</v>
      </c>
      <c r="D210" s="22">
        <f t="shared" ref="D210:D214" si="173">SUM(F210,H210,J210,L210,N210,P210)</f>
        <v>2</v>
      </c>
      <c r="E210" s="33">
        <v>5</v>
      </c>
      <c r="F210" s="30">
        <v>2</v>
      </c>
      <c r="G210" s="30">
        <v>1</v>
      </c>
      <c r="H210" s="30" t="s">
        <v>124</v>
      </c>
      <c r="I210" s="30">
        <v>3</v>
      </c>
      <c r="J210" s="30" t="s">
        <v>124</v>
      </c>
      <c r="K210" s="30" t="s">
        <v>124</v>
      </c>
      <c r="L210" s="30" t="s">
        <v>124</v>
      </c>
      <c r="M210" s="30">
        <v>2</v>
      </c>
      <c r="N210" s="30" t="s">
        <v>124</v>
      </c>
      <c r="O210" s="30" t="s">
        <v>124</v>
      </c>
      <c r="P210" s="27" t="s">
        <v>124</v>
      </c>
    </row>
    <row r="211" spans="1:18" ht="15.75" customHeight="1" x14ac:dyDescent="0.2">
      <c r="A211" s="3" t="s">
        <v>60</v>
      </c>
      <c r="B211" s="15">
        <f t="shared" si="171"/>
        <v>38</v>
      </c>
      <c r="C211" s="22">
        <f t="shared" si="172"/>
        <v>25</v>
      </c>
      <c r="D211" s="22">
        <f t="shared" si="173"/>
        <v>13</v>
      </c>
      <c r="E211" s="33">
        <v>6</v>
      </c>
      <c r="F211" s="33">
        <v>5</v>
      </c>
      <c r="G211" s="33">
        <v>5</v>
      </c>
      <c r="H211" s="33">
        <v>7</v>
      </c>
      <c r="I211" s="33">
        <v>2</v>
      </c>
      <c r="J211" s="33">
        <v>1</v>
      </c>
      <c r="K211" s="33">
        <v>5</v>
      </c>
      <c r="L211" s="33" t="s">
        <v>124</v>
      </c>
      <c r="M211" s="33">
        <v>2</v>
      </c>
      <c r="N211" s="33" t="s">
        <v>124</v>
      </c>
      <c r="O211" s="33">
        <v>5</v>
      </c>
      <c r="P211" s="32" t="s">
        <v>124</v>
      </c>
    </row>
    <row r="212" spans="1:18" ht="15.75" customHeight="1" x14ac:dyDescent="0.2">
      <c r="A212" s="3" t="s">
        <v>61</v>
      </c>
      <c r="B212" s="15">
        <f t="shared" si="171"/>
        <v>18</v>
      </c>
      <c r="C212" s="22">
        <f t="shared" si="172"/>
        <v>15</v>
      </c>
      <c r="D212" s="22">
        <f t="shared" si="173"/>
        <v>3</v>
      </c>
      <c r="E212" s="33">
        <v>7</v>
      </c>
      <c r="F212" s="33" t="s">
        <v>124</v>
      </c>
      <c r="G212" s="33">
        <v>1</v>
      </c>
      <c r="H212" s="33" t="s">
        <v>124</v>
      </c>
      <c r="I212" s="33">
        <v>4</v>
      </c>
      <c r="J212" s="33">
        <v>1</v>
      </c>
      <c r="K212" s="33">
        <v>1</v>
      </c>
      <c r="L212" s="33" t="s">
        <v>124</v>
      </c>
      <c r="M212" s="33">
        <v>2</v>
      </c>
      <c r="N212" s="33">
        <v>1</v>
      </c>
      <c r="O212" s="33" t="s">
        <v>124</v>
      </c>
      <c r="P212" s="32">
        <v>1</v>
      </c>
    </row>
    <row r="213" spans="1:18" ht="15.75" customHeight="1" x14ac:dyDescent="0.2">
      <c r="A213" s="3" t="s">
        <v>62</v>
      </c>
      <c r="B213" s="15">
        <f t="shared" si="171"/>
        <v>4</v>
      </c>
      <c r="C213" s="22">
        <f t="shared" si="172"/>
        <v>3</v>
      </c>
      <c r="D213" s="22">
        <f t="shared" si="173"/>
        <v>1</v>
      </c>
      <c r="E213" s="33" t="s">
        <v>124</v>
      </c>
      <c r="F213" s="33">
        <v>1</v>
      </c>
      <c r="G213" s="33">
        <v>1</v>
      </c>
      <c r="H213" s="33" t="s">
        <v>124</v>
      </c>
      <c r="I213" s="33">
        <v>1</v>
      </c>
      <c r="J213" s="33" t="s">
        <v>124</v>
      </c>
      <c r="K213" s="33">
        <v>1</v>
      </c>
      <c r="L213" s="33" t="s">
        <v>124</v>
      </c>
      <c r="M213" s="33" t="s">
        <v>124</v>
      </c>
      <c r="N213" s="33" t="s">
        <v>124</v>
      </c>
      <c r="O213" s="33" t="s">
        <v>124</v>
      </c>
      <c r="P213" s="32" t="s">
        <v>124</v>
      </c>
    </row>
    <row r="214" spans="1:18" ht="15.75" customHeight="1" x14ac:dyDescent="0.2">
      <c r="A214" s="3" t="s">
        <v>63</v>
      </c>
      <c r="B214" s="15">
        <f t="shared" si="171"/>
        <v>6</v>
      </c>
      <c r="C214" s="22">
        <f t="shared" si="172"/>
        <v>4</v>
      </c>
      <c r="D214" s="22">
        <f t="shared" si="173"/>
        <v>2</v>
      </c>
      <c r="E214" s="33">
        <v>2</v>
      </c>
      <c r="F214" s="33" t="s">
        <v>124</v>
      </c>
      <c r="G214" s="33">
        <v>1</v>
      </c>
      <c r="H214" s="33" t="s">
        <v>124</v>
      </c>
      <c r="I214" s="33" t="s">
        <v>124</v>
      </c>
      <c r="J214" s="33">
        <v>1</v>
      </c>
      <c r="K214" s="33" t="s">
        <v>124</v>
      </c>
      <c r="L214" s="33" t="s">
        <v>124</v>
      </c>
      <c r="M214" s="33" t="s">
        <v>124</v>
      </c>
      <c r="N214" s="33">
        <v>1</v>
      </c>
      <c r="O214" s="33">
        <v>1</v>
      </c>
      <c r="P214" s="32" t="s">
        <v>124</v>
      </c>
      <c r="R214" s="21"/>
    </row>
    <row r="215" spans="1:18" ht="15.75" customHeight="1" x14ac:dyDescent="0.2">
      <c r="A215" s="3" t="s">
        <v>64</v>
      </c>
      <c r="B215" s="15">
        <f t="shared" si="171"/>
        <v>5</v>
      </c>
      <c r="C215" s="22">
        <f t="shared" si="172"/>
        <v>5</v>
      </c>
      <c r="D215" s="22" t="s">
        <v>124</v>
      </c>
      <c r="E215" s="33">
        <v>1</v>
      </c>
      <c r="F215" s="33" t="s">
        <v>124</v>
      </c>
      <c r="G215" s="33" t="s">
        <v>124</v>
      </c>
      <c r="H215" s="33" t="s">
        <v>124</v>
      </c>
      <c r="I215" s="33">
        <v>3</v>
      </c>
      <c r="J215" s="33" t="s">
        <v>124</v>
      </c>
      <c r="K215" s="33">
        <v>1</v>
      </c>
      <c r="L215" s="33" t="s">
        <v>124</v>
      </c>
      <c r="M215" s="33" t="s">
        <v>124</v>
      </c>
      <c r="N215" s="33" t="s">
        <v>124</v>
      </c>
      <c r="O215" s="33" t="s">
        <v>124</v>
      </c>
      <c r="P215" s="32" t="s">
        <v>124</v>
      </c>
    </row>
    <row r="216" spans="1:18" ht="15.75" customHeight="1" x14ac:dyDescent="0.2">
      <c r="A216" s="3" t="s">
        <v>65</v>
      </c>
      <c r="B216" s="15">
        <f t="shared" si="171"/>
        <v>6</v>
      </c>
      <c r="C216" s="22">
        <f t="shared" si="172"/>
        <v>6</v>
      </c>
      <c r="D216" s="22" t="s">
        <v>124</v>
      </c>
      <c r="E216" s="33">
        <v>2</v>
      </c>
      <c r="F216" s="33" t="s">
        <v>124</v>
      </c>
      <c r="G216" s="33">
        <v>1</v>
      </c>
      <c r="H216" s="33" t="s">
        <v>124</v>
      </c>
      <c r="I216" s="33">
        <v>3</v>
      </c>
      <c r="J216" s="33" t="s">
        <v>124</v>
      </c>
      <c r="K216" s="33" t="s">
        <v>124</v>
      </c>
      <c r="L216" s="33" t="s">
        <v>124</v>
      </c>
      <c r="M216" s="33" t="s">
        <v>124</v>
      </c>
      <c r="N216" s="33" t="s">
        <v>124</v>
      </c>
      <c r="O216" s="33" t="s">
        <v>124</v>
      </c>
      <c r="P216" s="32" t="s">
        <v>124</v>
      </c>
    </row>
    <row r="217" spans="1:18" ht="15" customHeight="1" x14ac:dyDescent="0.2">
      <c r="A217" s="3"/>
      <c r="B217" s="15"/>
      <c r="C217" s="15"/>
      <c r="D217" s="1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19"/>
    </row>
    <row r="218" spans="1:18" ht="15.75" customHeight="1" x14ac:dyDescent="0.2">
      <c r="A218" s="3" t="s">
        <v>106</v>
      </c>
      <c r="B218" s="12">
        <f>SUM(B220:B225)</f>
        <v>2740</v>
      </c>
      <c r="C218" s="12">
        <f t="shared" ref="C218:P218" si="174">SUM(C220:C225)</f>
        <v>1785</v>
      </c>
      <c r="D218" s="12">
        <f t="shared" si="174"/>
        <v>955</v>
      </c>
      <c r="E218" s="12">
        <f t="shared" si="174"/>
        <v>569</v>
      </c>
      <c r="F218" s="12">
        <f t="shared" si="174"/>
        <v>357</v>
      </c>
      <c r="G218" s="12">
        <f t="shared" si="174"/>
        <v>445</v>
      </c>
      <c r="H218" s="12">
        <f t="shared" si="174"/>
        <v>246</v>
      </c>
      <c r="I218" s="12">
        <f t="shared" si="174"/>
        <v>312</v>
      </c>
      <c r="J218" s="12">
        <f t="shared" si="174"/>
        <v>185</v>
      </c>
      <c r="K218" s="12">
        <f t="shared" si="174"/>
        <v>240</v>
      </c>
      <c r="L218" s="12">
        <f t="shared" si="174"/>
        <v>85</v>
      </c>
      <c r="M218" s="12">
        <f t="shared" si="174"/>
        <v>172</v>
      </c>
      <c r="N218" s="12">
        <f t="shared" si="174"/>
        <v>67</v>
      </c>
      <c r="O218" s="12">
        <f t="shared" si="174"/>
        <v>47</v>
      </c>
      <c r="P218" s="13">
        <f t="shared" si="174"/>
        <v>15</v>
      </c>
    </row>
    <row r="219" spans="1:18" ht="15" customHeight="1" x14ac:dyDescent="0.2">
      <c r="A219" s="3"/>
      <c r="B219" s="15"/>
      <c r="C219" s="15"/>
      <c r="D219" s="15"/>
      <c r="E219" s="15"/>
      <c r="F219" s="15"/>
      <c r="G219" s="15"/>
      <c r="H219" s="24"/>
      <c r="I219" s="24"/>
      <c r="J219" s="24"/>
      <c r="K219" s="24"/>
      <c r="L219" s="24"/>
      <c r="M219" s="24"/>
      <c r="N219" s="24"/>
      <c r="O219" s="24"/>
    </row>
    <row r="220" spans="1:18" ht="15.75" customHeight="1" x14ac:dyDescent="0.2">
      <c r="A220" s="3" t="s">
        <v>67</v>
      </c>
      <c r="B220" s="15">
        <f t="shared" ref="B220:B225" si="175">SUM(C220:D220)</f>
        <v>20</v>
      </c>
      <c r="C220" s="15">
        <f t="shared" ref="C220:C225" si="176">SUM(E220,G220,I220,K220,M220,O220)</f>
        <v>13</v>
      </c>
      <c r="D220" s="15">
        <f t="shared" ref="D220:D224" si="177">SUM(F220,H220,J220,L220,N220,P220)</f>
        <v>7</v>
      </c>
      <c r="E220" s="22">
        <v>6</v>
      </c>
      <c r="F220" s="22">
        <v>3</v>
      </c>
      <c r="G220" s="22">
        <v>4</v>
      </c>
      <c r="H220" s="22">
        <v>4</v>
      </c>
      <c r="I220" s="22">
        <v>2</v>
      </c>
      <c r="J220" s="22" t="s">
        <v>124</v>
      </c>
      <c r="K220" s="22">
        <v>1</v>
      </c>
      <c r="L220" s="22" t="s">
        <v>124</v>
      </c>
      <c r="M220" s="22" t="s">
        <v>124</v>
      </c>
      <c r="N220" s="22" t="s">
        <v>124</v>
      </c>
      <c r="O220" s="22" t="s">
        <v>124</v>
      </c>
      <c r="P220" s="26" t="s">
        <v>124</v>
      </c>
    </row>
    <row r="221" spans="1:18" ht="15.75" customHeight="1" x14ac:dyDescent="0.2">
      <c r="A221" s="3" t="s">
        <v>70</v>
      </c>
      <c r="B221" s="15">
        <f t="shared" si="175"/>
        <v>300</v>
      </c>
      <c r="C221" s="15">
        <f t="shared" si="176"/>
        <v>178</v>
      </c>
      <c r="D221" s="15">
        <f t="shared" si="177"/>
        <v>122</v>
      </c>
      <c r="E221" s="22">
        <v>46</v>
      </c>
      <c r="F221" s="22">
        <v>35</v>
      </c>
      <c r="G221" s="22">
        <v>47</v>
      </c>
      <c r="H221" s="22">
        <v>44</v>
      </c>
      <c r="I221" s="22">
        <v>33</v>
      </c>
      <c r="J221" s="22">
        <v>25</v>
      </c>
      <c r="K221" s="22">
        <v>23</v>
      </c>
      <c r="L221" s="22">
        <v>8</v>
      </c>
      <c r="M221" s="22">
        <v>18</v>
      </c>
      <c r="N221" s="22">
        <v>7</v>
      </c>
      <c r="O221" s="22">
        <v>11</v>
      </c>
      <c r="P221" s="26">
        <v>3</v>
      </c>
    </row>
    <row r="222" spans="1:18" ht="15.75" customHeight="1" x14ac:dyDescent="0.2">
      <c r="A222" s="3" t="s">
        <v>71</v>
      </c>
      <c r="B222" s="15">
        <f t="shared" si="175"/>
        <v>14</v>
      </c>
      <c r="C222" s="15">
        <f t="shared" si="176"/>
        <v>7</v>
      </c>
      <c r="D222" s="15">
        <f t="shared" si="177"/>
        <v>7</v>
      </c>
      <c r="E222" s="22">
        <v>2</v>
      </c>
      <c r="F222" s="22">
        <v>4</v>
      </c>
      <c r="G222" s="22">
        <v>2</v>
      </c>
      <c r="H222" s="22">
        <v>2</v>
      </c>
      <c r="I222" s="22">
        <v>3</v>
      </c>
      <c r="J222" s="22">
        <v>1</v>
      </c>
      <c r="K222" s="22" t="s">
        <v>124</v>
      </c>
      <c r="L222" s="22" t="s">
        <v>124</v>
      </c>
      <c r="M222" s="22" t="s">
        <v>124</v>
      </c>
      <c r="N222" s="22" t="s">
        <v>124</v>
      </c>
      <c r="O222" s="22" t="s">
        <v>124</v>
      </c>
      <c r="P222" s="26" t="s">
        <v>124</v>
      </c>
    </row>
    <row r="223" spans="1:18" ht="15.75" customHeight="1" x14ac:dyDescent="0.2">
      <c r="A223" s="3" t="s">
        <v>73</v>
      </c>
      <c r="B223" s="15">
        <f t="shared" si="175"/>
        <v>1940</v>
      </c>
      <c r="C223" s="15">
        <f t="shared" si="176"/>
        <v>1292</v>
      </c>
      <c r="D223" s="15">
        <f t="shared" si="177"/>
        <v>648</v>
      </c>
      <c r="E223" s="22">
        <v>423</v>
      </c>
      <c r="F223" s="30">
        <v>251</v>
      </c>
      <c r="G223" s="30">
        <v>319</v>
      </c>
      <c r="H223" s="30">
        <v>153</v>
      </c>
      <c r="I223" s="30">
        <v>222</v>
      </c>
      <c r="J223" s="30">
        <v>129</v>
      </c>
      <c r="K223" s="30">
        <v>180</v>
      </c>
      <c r="L223" s="30">
        <v>62</v>
      </c>
      <c r="M223" s="30">
        <v>118</v>
      </c>
      <c r="N223" s="30">
        <v>41</v>
      </c>
      <c r="O223" s="30">
        <v>30</v>
      </c>
      <c r="P223" s="27">
        <v>12</v>
      </c>
    </row>
    <row r="224" spans="1:18" ht="15.75" customHeight="1" x14ac:dyDescent="0.2">
      <c r="A224" s="3" t="s">
        <v>75</v>
      </c>
      <c r="B224" s="15">
        <f t="shared" si="175"/>
        <v>464</v>
      </c>
      <c r="C224" s="15">
        <f t="shared" si="176"/>
        <v>293</v>
      </c>
      <c r="D224" s="15">
        <f t="shared" si="177"/>
        <v>171</v>
      </c>
      <c r="E224" s="22">
        <v>92</v>
      </c>
      <c r="F224" s="30">
        <v>64</v>
      </c>
      <c r="G224" s="30">
        <v>73</v>
      </c>
      <c r="H224" s="30">
        <v>43</v>
      </c>
      <c r="I224" s="30">
        <v>51</v>
      </c>
      <c r="J224" s="30">
        <v>30</v>
      </c>
      <c r="K224" s="30">
        <v>36</v>
      </c>
      <c r="L224" s="30">
        <v>15</v>
      </c>
      <c r="M224" s="30">
        <v>36</v>
      </c>
      <c r="N224" s="30">
        <v>19</v>
      </c>
      <c r="O224" s="30">
        <v>5</v>
      </c>
      <c r="P224" s="27" t="s">
        <v>124</v>
      </c>
    </row>
    <row r="225" spans="1:16" ht="15.75" customHeight="1" x14ac:dyDescent="0.2">
      <c r="A225" s="3" t="s">
        <v>76</v>
      </c>
      <c r="B225" s="15">
        <f t="shared" si="175"/>
        <v>2</v>
      </c>
      <c r="C225" s="15">
        <f t="shared" si="176"/>
        <v>2</v>
      </c>
      <c r="D225" s="22" t="s">
        <v>124</v>
      </c>
      <c r="E225" s="22" t="s">
        <v>124</v>
      </c>
      <c r="F225" s="22" t="s">
        <v>124</v>
      </c>
      <c r="G225" s="22" t="s">
        <v>124</v>
      </c>
      <c r="H225" s="22" t="s">
        <v>124</v>
      </c>
      <c r="I225" s="22">
        <v>1</v>
      </c>
      <c r="J225" s="22" t="s">
        <v>124</v>
      </c>
      <c r="K225" s="22" t="s">
        <v>124</v>
      </c>
      <c r="L225" s="22" t="s">
        <v>124</v>
      </c>
      <c r="M225" s="22" t="s">
        <v>124</v>
      </c>
      <c r="N225" s="22" t="s">
        <v>124</v>
      </c>
      <c r="O225" s="22">
        <v>1</v>
      </c>
      <c r="P225" s="26" t="s">
        <v>124</v>
      </c>
    </row>
    <row r="226" spans="1:16" ht="15" customHeight="1" x14ac:dyDescent="0.2">
      <c r="A226" s="3"/>
      <c r="B226" s="15"/>
      <c r="C226" s="15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6"/>
    </row>
    <row r="227" spans="1:16" ht="15.75" customHeight="1" x14ac:dyDescent="0.2">
      <c r="A227" s="3" t="s">
        <v>121</v>
      </c>
      <c r="B227" s="12">
        <f>SUM(B229:B233)</f>
        <v>1174</v>
      </c>
      <c r="C227" s="12">
        <f t="shared" ref="C227:P227" si="178">SUM(C229:C233)</f>
        <v>777</v>
      </c>
      <c r="D227" s="12">
        <f t="shared" si="178"/>
        <v>397</v>
      </c>
      <c r="E227" s="12">
        <f t="shared" si="178"/>
        <v>181</v>
      </c>
      <c r="F227" s="12">
        <f t="shared" si="178"/>
        <v>113</v>
      </c>
      <c r="G227" s="12">
        <f t="shared" si="178"/>
        <v>177</v>
      </c>
      <c r="H227" s="12">
        <f t="shared" si="178"/>
        <v>104</v>
      </c>
      <c r="I227" s="12">
        <f t="shared" si="178"/>
        <v>127</v>
      </c>
      <c r="J227" s="12">
        <f t="shared" si="178"/>
        <v>58</v>
      </c>
      <c r="K227" s="12">
        <f t="shared" si="178"/>
        <v>136</v>
      </c>
      <c r="L227" s="12">
        <f t="shared" si="178"/>
        <v>56</v>
      </c>
      <c r="M227" s="12">
        <f t="shared" si="178"/>
        <v>109</v>
      </c>
      <c r="N227" s="12">
        <f t="shared" si="178"/>
        <v>42</v>
      </c>
      <c r="O227" s="12">
        <f t="shared" si="178"/>
        <v>47</v>
      </c>
      <c r="P227" s="13">
        <f t="shared" si="178"/>
        <v>24</v>
      </c>
    </row>
    <row r="228" spans="1:16" ht="15" customHeight="1" x14ac:dyDescent="0.2">
      <c r="A228" s="3"/>
      <c r="B228" s="15"/>
      <c r="C228" s="15"/>
      <c r="D228" s="22"/>
      <c r="E228" s="33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1"/>
    </row>
    <row r="229" spans="1:16" ht="15.75" customHeight="1" x14ac:dyDescent="0.2">
      <c r="A229" s="3" t="s">
        <v>66</v>
      </c>
      <c r="B229" s="15">
        <f>SUM(C229:D229)</f>
        <v>620</v>
      </c>
      <c r="C229" s="15">
        <f t="shared" ref="C229:D233" si="179">SUM(E229,G229,I229,K229,M229,O229)</f>
        <v>424</v>
      </c>
      <c r="D229" s="15">
        <f t="shared" si="179"/>
        <v>196</v>
      </c>
      <c r="E229" s="22">
        <v>97</v>
      </c>
      <c r="F229" s="22">
        <v>51</v>
      </c>
      <c r="G229" s="22">
        <v>83</v>
      </c>
      <c r="H229" s="30">
        <v>51</v>
      </c>
      <c r="I229" s="30">
        <v>61</v>
      </c>
      <c r="J229" s="30">
        <v>24</v>
      </c>
      <c r="K229" s="30">
        <v>83</v>
      </c>
      <c r="L229" s="30">
        <v>34</v>
      </c>
      <c r="M229" s="30">
        <v>62</v>
      </c>
      <c r="N229" s="30">
        <v>18</v>
      </c>
      <c r="O229" s="30">
        <v>38</v>
      </c>
      <c r="P229" s="27">
        <v>18</v>
      </c>
    </row>
    <row r="230" spans="1:16" ht="15.75" customHeight="1" x14ac:dyDescent="0.2">
      <c r="A230" s="3" t="s">
        <v>68</v>
      </c>
      <c r="B230" s="15">
        <f>SUM(C230:D230)</f>
        <v>87</v>
      </c>
      <c r="C230" s="15">
        <f t="shared" si="179"/>
        <v>48</v>
      </c>
      <c r="D230" s="15">
        <f t="shared" si="179"/>
        <v>39</v>
      </c>
      <c r="E230" s="25">
        <v>12</v>
      </c>
      <c r="F230" s="24">
        <v>10</v>
      </c>
      <c r="G230" s="24">
        <v>11</v>
      </c>
      <c r="H230" s="24">
        <v>8</v>
      </c>
      <c r="I230" s="24">
        <v>12</v>
      </c>
      <c r="J230" s="24">
        <v>8</v>
      </c>
      <c r="K230" s="24">
        <v>7</v>
      </c>
      <c r="L230" s="24">
        <v>7</v>
      </c>
      <c r="M230" s="24">
        <v>5</v>
      </c>
      <c r="N230" s="24">
        <v>3</v>
      </c>
      <c r="O230" s="24">
        <v>1</v>
      </c>
      <c r="P230" s="20">
        <v>3</v>
      </c>
    </row>
    <row r="231" spans="1:16" ht="15.75" customHeight="1" x14ac:dyDescent="0.2">
      <c r="A231" s="3" t="s">
        <v>69</v>
      </c>
      <c r="B231" s="15">
        <f>SUM(C231:D231)</f>
        <v>63</v>
      </c>
      <c r="C231" s="15">
        <f t="shared" si="179"/>
        <v>48</v>
      </c>
      <c r="D231" s="15">
        <f t="shared" si="179"/>
        <v>15</v>
      </c>
      <c r="E231" s="22">
        <v>13</v>
      </c>
      <c r="F231" s="22">
        <v>3</v>
      </c>
      <c r="G231" s="22">
        <v>12</v>
      </c>
      <c r="H231" s="30">
        <v>6</v>
      </c>
      <c r="I231" s="30">
        <v>9</v>
      </c>
      <c r="J231" s="30">
        <v>4</v>
      </c>
      <c r="K231" s="30">
        <v>4</v>
      </c>
      <c r="L231" s="30" t="s">
        <v>124</v>
      </c>
      <c r="M231" s="30">
        <v>5</v>
      </c>
      <c r="N231" s="30">
        <v>1</v>
      </c>
      <c r="O231" s="22">
        <v>5</v>
      </c>
      <c r="P231" s="26">
        <v>1</v>
      </c>
    </row>
    <row r="232" spans="1:16" ht="15.75" customHeight="1" x14ac:dyDescent="0.2">
      <c r="A232" s="3" t="s">
        <v>72</v>
      </c>
      <c r="B232" s="15">
        <f>SUM(C232:D232)</f>
        <v>380</v>
      </c>
      <c r="C232" s="15">
        <f t="shared" si="179"/>
        <v>243</v>
      </c>
      <c r="D232" s="15">
        <f t="shared" si="179"/>
        <v>137</v>
      </c>
      <c r="E232" s="22">
        <v>56</v>
      </c>
      <c r="F232" s="22">
        <v>45</v>
      </c>
      <c r="G232" s="22">
        <v>68</v>
      </c>
      <c r="H232" s="30">
        <v>36</v>
      </c>
      <c r="I232" s="30">
        <v>43</v>
      </c>
      <c r="J232" s="30">
        <v>20</v>
      </c>
      <c r="K232" s="30">
        <v>40</v>
      </c>
      <c r="L232" s="30">
        <v>15</v>
      </c>
      <c r="M232" s="30">
        <v>33</v>
      </c>
      <c r="N232" s="30">
        <v>19</v>
      </c>
      <c r="O232" s="30">
        <v>3</v>
      </c>
      <c r="P232" s="27">
        <v>2</v>
      </c>
    </row>
    <row r="233" spans="1:16" ht="15.75" customHeight="1" x14ac:dyDescent="0.2">
      <c r="A233" s="3" t="s">
        <v>74</v>
      </c>
      <c r="B233" s="15">
        <f>SUM(C233:D233)</f>
        <v>24</v>
      </c>
      <c r="C233" s="15">
        <f t="shared" si="179"/>
        <v>14</v>
      </c>
      <c r="D233" s="15">
        <f t="shared" si="179"/>
        <v>10</v>
      </c>
      <c r="E233" s="22">
        <v>3</v>
      </c>
      <c r="F233" s="22">
        <v>4</v>
      </c>
      <c r="G233" s="22">
        <v>3</v>
      </c>
      <c r="H233" s="30">
        <v>3</v>
      </c>
      <c r="I233" s="30">
        <v>2</v>
      </c>
      <c r="J233" s="22">
        <v>2</v>
      </c>
      <c r="K233" s="30">
        <v>2</v>
      </c>
      <c r="L233" s="30" t="s">
        <v>124</v>
      </c>
      <c r="M233" s="30">
        <v>4</v>
      </c>
      <c r="N233" s="53">
        <v>1</v>
      </c>
      <c r="O233" s="22" t="s">
        <v>124</v>
      </c>
      <c r="P233" s="26" t="s">
        <v>124</v>
      </c>
    </row>
    <row r="234" spans="1:16" ht="15.75" customHeight="1" x14ac:dyDescent="0.2">
      <c r="A234" s="66" t="s">
        <v>0</v>
      </c>
      <c r="B234" s="66"/>
      <c r="C234" s="66"/>
      <c r="D234" s="66"/>
      <c r="E234" s="66"/>
      <c r="F234" s="66"/>
      <c r="G234" s="66"/>
      <c r="H234" s="66"/>
      <c r="I234" s="66"/>
      <c r="J234" s="66"/>
      <c r="K234" s="66"/>
      <c r="L234" s="66"/>
      <c r="M234" s="66"/>
      <c r="N234" s="66"/>
      <c r="O234" s="66"/>
      <c r="P234" s="66"/>
    </row>
    <row r="235" spans="1:16" ht="15.75" customHeight="1" x14ac:dyDescent="0.2">
      <c r="A235" s="66" t="s">
        <v>129</v>
      </c>
      <c r="B235" s="66"/>
      <c r="C235" s="66"/>
      <c r="D235" s="66"/>
      <c r="E235" s="66"/>
      <c r="F235" s="66"/>
      <c r="G235" s="66"/>
      <c r="H235" s="66"/>
      <c r="I235" s="66"/>
      <c r="J235" s="66"/>
      <c r="K235" s="66"/>
      <c r="L235" s="66"/>
      <c r="M235" s="66"/>
      <c r="N235" s="66"/>
      <c r="O235" s="66"/>
      <c r="P235" s="66"/>
    </row>
    <row r="236" spans="1:16" ht="15" customHeight="1" x14ac:dyDescent="0.2">
      <c r="A236" s="3"/>
      <c r="B236" s="3"/>
      <c r="C236" s="3"/>
      <c r="D236" s="3"/>
    </row>
    <row r="237" spans="1:16" ht="24" customHeight="1" x14ac:dyDescent="0.2">
      <c r="A237" s="67" t="s">
        <v>1</v>
      </c>
      <c r="B237" s="70" t="s">
        <v>2</v>
      </c>
      <c r="C237" s="71"/>
      <c r="D237" s="71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</row>
    <row r="238" spans="1:16" ht="24" customHeight="1" x14ac:dyDescent="0.2">
      <c r="A238" s="68"/>
      <c r="B238" s="72" t="s">
        <v>3</v>
      </c>
      <c r="C238" s="72" t="s">
        <v>4</v>
      </c>
      <c r="D238" s="72" t="s">
        <v>5</v>
      </c>
      <c r="E238" s="70" t="s">
        <v>6</v>
      </c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71"/>
    </row>
    <row r="239" spans="1:16" ht="24" customHeight="1" x14ac:dyDescent="0.2">
      <c r="A239" s="68"/>
      <c r="B239" s="73"/>
      <c r="C239" s="73"/>
      <c r="D239" s="73"/>
      <c r="E239" s="70" t="s">
        <v>7</v>
      </c>
      <c r="F239" s="67"/>
      <c r="G239" s="70" t="s">
        <v>8</v>
      </c>
      <c r="H239" s="67"/>
      <c r="I239" s="70" t="s">
        <v>9</v>
      </c>
      <c r="J239" s="67"/>
      <c r="K239" s="70" t="s">
        <v>10</v>
      </c>
      <c r="L239" s="67"/>
      <c r="M239" s="70" t="s">
        <v>11</v>
      </c>
      <c r="N239" s="67"/>
      <c r="O239" s="70" t="s">
        <v>12</v>
      </c>
      <c r="P239" s="71"/>
    </row>
    <row r="240" spans="1:16" ht="33" customHeight="1" x14ac:dyDescent="0.2">
      <c r="A240" s="69"/>
      <c r="B240" s="74"/>
      <c r="C240" s="74"/>
      <c r="D240" s="74"/>
      <c r="E240" s="61" t="s">
        <v>13</v>
      </c>
      <c r="F240" s="61" t="s">
        <v>14</v>
      </c>
      <c r="G240" s="61" t="s">
        <v>15</v>
      </c>
      <c r="H240" s="61" t="s">
        <v>16</v>
      </c>
      <c r="I240" s="61" t="s">
        <v>17</v>
      </c>
      <c r="J240" s="61" t="s">
        <v>18</v>
      </c>
      <c r="K240" s="61" t="s">
        <v>19</v>
      </c>
      <c r="L240" s="61" t="s">
        <v>20</v>
      </c>
      <c r="M240" s="61" t="s">
        <v>21</v>
      </c>
      <c r="N240" s="61" t="s">
        <v>22</v>
      </c>
      <c r="O240" s="61" t="s">
        <v>19</v>
      </c>
      <c r="P240" s="62" t="s">
        <v>23</v>
      </c>
    </row>
    <row r="241" spans="1:16" ht="15" customHeight="1" x14ac:dyDescent="0.2">
      <c r="A241" s="3"/>
      <c r="B241" s="15"/>
      <c r="C241" s="15"/>
      <c r="D241" s="15"/>
      <c r="E241" s="15"/>
      <c r="F241" s="15"/>
      <c r="G241" s="15"/>
      <c r="H241" s="24"/>
      <c r="I241" s="24"/>
      <c r="J241" s="24"/>
      <c r="K241" s="24"/>
      <c r="L241" s="24"/>
      <c r="M241" s="24"/>
      <c r="N241" s="57"/>
      <c r="O241" s="30"/>
      <c r="P241" s="31"/>
    </row>
    <row r="242" spans="1:16" ht="15" customHeight="1" x14ac:dyDescent="0.2">
      <c r="A242" s="3" t="s">
        <v>111</v>
      </c>
      <c r="B242" s="12">
        <f t="shared" ref="B242:P242" si="180">SUM(B244:B246,B247:B255)</f>
        <v>767</v>
      </c>
      <c r="C242" s="12">
        <f t="shared" si="180"/>
        <v>515</v>
      </c>
      <c r="D242" s="12">
        <f t="shared" si="180"/>
        <v>252</v>
      </c>
      <c r="E242" s="12">
        <f t="shared" si="180"/>
        <v>163</v>
      </c>
      <c r="F242" s="12">
        <f t="shared" si="180"/>
        <v>85</v>
      </c>
      <c r="G242" s="12">
        <f t="shared" si="180"/>
        <v>123</v>
      </c>
      <c r="H242" s="12">
        <f t="shared" si="180"/>
        <v>64</v>
      </c>
      <c r="I242" s="12">
        <f t="shared" si="180"/>
        <v>73</v>
      </c>
      <c r="J242" s="12">
        <f t="shared" si="180"/>
        <v>42</v>
      </c>
      <c r="K242" s="12">
        <f t="shared" si="180"/>
        <v>76</v>
      </c>
      <c r="L242" s="12">
        <f t="shared" si="180"/>
        <v>27</v>
      </c>
      <c r="M242" s="12">
        <f t="shared" si="180"/>
        <v>56</v>
      </c>
      <c r="N242" s="12">
        <f t="shared" si="180"/>
        <v>16</v>
      </c>
      <c r="O242" s="12">
        <f t="shared" si="180"/>
        <v>24</v>
      </c>
      <c r="P242" s="13">
        <f t="shared" si="180"/>
        <v>18</v>
      </c>
    </row>
    <row r="243" spans="1:16" ht="15" customHeight="1" x14ac:dyDescent="0.2">
      <c r="A243" s="3"/>
      <c r="B243" s="15"/>
      <c r="C243" s="15"/>
      <c r="D243" s="35"/>
      <c r="E243" s="35"/>
      <c r="F243" s="36"/>
      <c r="G243" s="36"/>
      <c r="H243" s="24"/>
      <c r="I243" s="24"/>
      <c r="J243" s="24"/>
      <c r="K243" s="33"/>
      <c r="L243" s="33"/>
      <c r="M243" s="33"/>
      <c r="N243" s="33"/>
      <c r="O243" s="33"/>
      <c r="P243" s="32"/>
    </row>
    <row r="244" spans="1:16" ht="15.75" customHeight="1" x14ac:dyDescent="0.2">
      <c r="A244" s="3" t="s">
        <v>77</v>
      </c>
      <c r="B244" s="15">
        <f t="shared" ref="B244:B255" si="181">SUM(C244:D244)</f>
        <v>32</v>
      </c>
      <c r="C244" s="15">
        <f t="shared" ref="C244:C255" si="182">SUM(E244,G244,I244,K244,M244,O244)</f>
        <v>20</v>
      </c>
      <c r="D244" s="15">
        <f t="shared" ref="D244:D255" si="183">SUM(F244,H244,J244,L244,N244,P244)</f>
        <v>12</v>
      </c>
      <c r="E244" s="33">
        <v>5</v>
      </c>
      <c r="F244" s="33">
        <v>3</v>
      </c>
      <c r="G244" s="33">
        <v>8</v>
      </c>
      <c r="H244" s="33">
        <v>6</v>
      </c>
      <c r="I244" s="33">
        <v>5</v>
      </c>
      <c r="J244" s="33">
        <v>2</v>
      </c>
      <c r="K244" s="30" t="s">
        <v>124</v>
      </c>
      <c r="L244" s="30">
        <v>1</v>
      </c>
      <c r="M244" s="30">
        <v>1</v>
      </c>
      <c r="N244" s="30" t="s">
        <v>124</v>
      </c>
      <c r="O244" s="30">
        <v>1</v>
      </c>
      <c r="P244" s="27" t="s">
        <v>124</v>
      </c>
    </row>
    <row r="245" spans="1:16" ht="15.75" customHeight="1" x14ac:dyDescent="0.2">
      <c r="A245" s="3" t="s">
        <v>78</v>
      </c>
      <c r="B245" s="15">
        <f t="shared" si="181"/>
        <v>40</v>
      </c>
      <c r="C245" s="15">
        <f t="shared" si="182"/>
        <v>33</v>
      </c>
      <c r="D245" s="15">
        <f t="shared" si="183"/>
        <v>7</v>
      </c>
      <c r="E245" s="30">
        <v>10</v>
      </c>
      <c r="F245" s="30">
        <v>4</v>
      </c>
      <c r="G245" s="30">
        <v>3</v>
      </c>
      <c r="H245" s="30">
        <v>1</v>
      </c>
      <c r="I245" s="30">
        <v>6</v>
      </c>
      <c r="J245" s="30">
        <v>1</v>
      </c>
      <c r="K245" s="30">
        <v>7</v>
      </c>
      <c r="L245" s="30" t="s">
        <v>124</v>
      </c>
      <c r="M245" s="30">
        <v>6</v>
      </c>
      <c r="N245" s="30" t="s">
        <v>124</v>
      </c>
      <c r="O245" s="30">
        <v>1</v>
      </c>
      <c r="P245" s="27">
        <v>1</v>
      </c>
    </row>
    <row r="246" spans="1:16" ht="15.75" customHeight="1" x14ac:dyDescent="0.2">
      <c r="A246" s="3" t="s">
        <v>79</v>
      </c>
      <c r="B246" s="15">
        <f t="shared" si="181"/>
        <v>109</v>
      </c>
      <c r="C246" s="15">
        <f t="shared" si="182"/>
        <v>63</v>
      </c>
      <c r="D246" s="15">
        <f t="shared" si="183"/>
        <v>46</v>
      </c>
      <c r="E246" s="30">
        <v>24</v>
      </c>
      <c r="F246" s="30">
        <v>15</v>
      </c>
      <c r="G246" s="30">
        <v>19</v>
      </c>
      <c r="H246" s="30">
        <v>12</v>
      </c>
      <c r="I246" s="30">
        <v>4</v>
      </c>
      <c r="J246" s="30">
        <v>6</v>
      </c>
      <c r="K246" s="30">
        <v>13</v>
      </c>
      <c r="L246" s="30">
        <v>4</v>
      </c>
      <c r="M246" s="30">
        <v>2</v>
      </c>
      <c r="N246" s="30">
        <v>3</v>
      </c>
      <c r="O246" s="30">
        <v>1</v>
      </c>
      <c r="P246" s="27">
        <v>6</v>
      </c>
    </row>
    <row r="247" spans="1:16" ht="15.75" customHeight="1" x14ac:dyDescent="0.2">
      <c r="A247" s="3" t="s">
        <v>80</v>
      </c>
      <c r="B247" s="15">
        <f t="shared" si="181"/>
        <v>15</v>
      </c>
      <c r="C247" s="15">
        <f t="shared" si="182"/>
        <v>10</v>
      </c>
      <c r="D247" s="15">
        <f t="shared" si="183"/>
        <v>5</v>
      </c>
      <c r="E247" s="30">
        <v>2</v>
      </c>
      <c r="F247" s="33" t="s">
        <v>124</v>
      </c>
      <c r="G247" s="30">
        <v>3</v>
      </c>
      <c r="H247" s="30">
        <v>3</v>
      </c>
      <c r="I247" s="30">
        <v>3</v>
      </c>
      <c r="J247" s="30">
        <v>1</v>
      </c>
      <c r="K247" s="30">
        <v>2</v>
      </c>
      <c r="L247" s="30">
        <v>1</v>
      </c>
      <c r="M247" s="30" t="s">
        <v>124</v>
      </c>
      <c r="N247" s="30" t="s">
        <v>124</v>
      </c>
      <c r="O247" s="30" t="s">
        <v>124</v>
      </c>
      <c r="P247" s="27" t="s">
        <v>124</v>
      </c>
    </row>
    <row r="248" spans="1:16" ht="15.75" customHeight="1" x14ac:dyDescent="0.2">
      <c r="A248" s="3" t="s">
        <v>81</v>
      </c>
      <c r="B248" s="15">
        <f t="shared" si="181"/>
        <v>96</v>
      </c>
      <c r="C248" s="15">
        <f t="shared" si="182"/>
        <v>67</v>
      </c>
      <c r="D248" s="15">
        <f t="shared" si="183"/>
        <v>29</v>
      </c>
      <c r="E248" s="30">
        <v>22</v>
      </c>
      <c r="F248" s="30">
        <v>8</v>
      </c>
      <c r="G248" s="30">
        <v>16</v>
      </c>
      <c r="H248" s="30">
        <v>9</v>
      </c>
      <c r="I248" s="30">
        <v>6</v>
      </c>
      <c r="J248" s="30">
        <v>7</v>
      </c>
      <c r="K248" s="33">
        <v>7</v>
      </c>
      <c r="L248" s="33">
        <v>2</v>
      </c>
      <c r="M248" s="33">
        <v>11</v>
      </c>
      <c r="N248" s="33">
        <v>1</v>
      </c>
      <c r="O248" s="33">
        <v>5</v>
      </c>
      <c r="P248" s="32">
        <v>2</v>
      </c>
    </row>
    <row r="249" spans="1:16" ht="15.75" customHeight="1" x14ac:dyDescent="0.2">
      <c r="A249" s="3" t="s">
        <v>100</v>
      </c>
      <c r="B249" s="15">
        <f t="shared" si="181"/>
        <v>27</v>
      </c>
      <c r="C249" s="15">
        <f t="shared" si="182"/>
        <v>21</v>
      </c>
      <c r="D249" s="15">
        <f t="shared" si="183"/>
        <v>6</v>
      </c>
      <c r="E249" s="33">
        <v>6</v>
      </c>
      <c r="F249" s="33">
        <v>2</v>
      </c>
      <c r="G249" s="33">
        <v>4</v>
      </c>
      <c r="H249" s="33">
        <v>1</v>
      </c>
      <c r="I249" s="33">
        <v>1</v>
      </c>
      <c r="J249" s="33" t="s">
        <v>124</v>
      </c>
      <c r="K249" s="30">
        <v>3</v>
      </c>
      <c r="L249" s="30">
        <v>1</v>
      </c>
      <c r="M249" s="30">
        <v>3</v>
      </c>
      <c r="N249" s="30">
        <v>1</v>
      </c>
      <c r="O249" s="30">
        <v>4</v>
      </c>
      <c r="P249" s="27">
        <v>1</v>
      </c>
    </row>
    <row r="250" spans="1:16" ht="15.75" customHeight="1" x14ac:dyDescent="0.2">
      <c r="A250" s="3" t="s">
        <v>83</v>
      </c>
      <c r="B250" s="15">
        <f t="shared" si="181"/>
        <v>7</v>
      </c>
      <c r="C250" s="15">
        <f t="shared" si="182"/>
        <v>6</v>
      </c>
      <c r="D250" s="15">
        <f t="shared" si="183"/>
        <v>1</v>
      </c>
      <c r="E250" s="30">
        <v>1</v>
      </c>
      <c r="F250" s="30">
        <v>1</v>
      </c>
      <c r="G250" s="30">
        <v>2</v>
      </c>
      <c r="H250" s="30" t="s">
        <v>124</v>
      </c>
      <c r="I250" s="30">
        <v>3</v>
      </c>
      <c r="J250" s="30" t="s">
        <v>124</v>
      </c>
      <c r="K250" s="30" t="s">
        <v>124</v>
      </c>
      <c r="L250" s="30" t="s">
        <v>124</v>
      </c>
      <c r="M250" s="30" t="s">
        <v>124</v>
      </c>
      <c r="N250" s="30" t="s">
        <v>124</v>
      </c>
      <c r="O250" s="30" t="s">
        <v>124</v>
      </c>
      <c r="P250" s="27" t="s">
        <v>124</v>
      </c>
    </row>
    <row r="251" spans="1:16" ht="15.75" customHeight="1" x14ac:dyDescent="0.2">
      <c r="A251" s="3" t="s">
        <v>84</v>
      </c>
      <c r="B251" s="15">
        <f t="shared" si="181"/>
        <v>10</v>
      </c>
      <c r="C251" s="15">
        <f t="shared" si="182"/>
        <v>8</v>
      </c>
      <c r="D251" s="15">
        <f t="shared" si="183"/>
        <v>2</v>
      </c>
      <c r="E251" s="30">
        <v>1</v>
      </c>
      <c r="F251" s="30">
        <v>2</v>
      </c>
      <c r="G251" s="30">
        <v>2</v>
      </c>
      <c r="H251" s="30" t="s">
        <v>124</v>
      </c>
      <c r="I251" s="30">
        <v>2</v>
      </c>
      <c r="J251" s="30" t="s">
        <v>124</v>
      </c>
      <c r="K251" s="30">
        <v>3</v>
      </c>
      <c r="L251" s="30" t="s">
        <v>124</v>
      </c>
      <c r="M251" s="30" t="s">
        <v>124</v>
      </c>
      <c r="N251" s="30" t="s">
        <v>124</v>
      </c>
      <c r="O251" s="30" t="s">
        <v>124</v>
      </c>
      <c r="P251" s="27" t="s">
        <v>124</v>
      </c>
    </row>
    <row r="252" spans="1:16" ht="15.75" customHeight="1" x14ac:dyDescent="0.2">
      <c r="A252" s="3" t="s">
        <v>85</v>
      </c>
      <c r="B252" s="15">
        <f t="shared" si="181"/>
        <v>24</v>
      </c>
      <c r="C252" s="15">
        <f t="shared" si="182"/>
        <v>15</v>
      </c>
      <c r="D252" s="15">
        <f t="shared" si="183"/>
        <v>9</v>
      </c>
      <c r="E252" s="30">
        <v>5</v>
      </c>
      <c r="F252" s="30">
        <v>2</v>
      </c>
      <c r="G252" s="30">
        <v>5</v>
      </c>
      <c r="H252" s="30">
        <v>2</v>
      </c>
      <c r="I252" s="30">
        <v>2</v>
      </c>
      <c r="J252" s="30">
        <v>1</v>
      </c>
      <c r="K252" s="30">
        <v>1</v>
      </c>
      <c r="L252" s="30">
        <v>2</v>
      </c>
      <c r="M252" s="30">
        <v>1</v>
      </c>
      <c r="N252" s="30">
        <v>1</v>
      </c>
      <c r="O252" s="30">
        <v>1</v>
      </c>
      <c r="P252" s="27">
        <v>1</v>
      </c>
    </row>
    <row r="253" spans="1:16" ht="15.75" customHeight="1" x14ac:dyDescent="0.2">
      <c r="A253" s="3" t="s">
        <v>86</v>
      </c>
      <c r="B253" s="15">
        <f t="shared" si="181"/>
        <v>194</v>
      </c>
      <c r="C253" s="15">
        <f t="shared" si="182"/>
        <v>129</v>
      </c>
      <c r="D253" s="15">
        <f t="shared" si="183"/>
        <v>65</v>
      </c>
      <c r="E253" s="30">
        <v>44</v>
      </c>
      <c r="F253" s="30">
        <v>18</v>
      </c>
      <c r="G253" s="30">
        <v>27</v>
      </c>
      <c r="H253" s="30">
        <v>18</v>
      </c>
      <c r="I253" s="30">
        <v>25</v>
      </c>
      <c r="J253" s="30">
        <v>12</v>
      </c>
      <c r="K253" s="33">
        <v>13</v>
      </c>
      <c r="L253" s="33">
        <v>7</v>
      </c>
      <c r="M253" s="33">
        <v>14</v>
      </c>
      <c r="N253" s="33">
        <v>6</v>
      </c>
      <c r="O253" s="33">
        <v>6</v>
      </c>
      <c r="P253" s="32">
        <v>4</v>
      </c>
    </row>
    <row r="254" spans="1:16" ht="15.75" customHeight="1" x14ac:dyDescent="0.2">
      <c r="A254" s="3" t="s">
        <v>87</v>
      </c>
      <c r="B254" s="15">
        <f t="shared" si="181"/>
        <v>145</v>
      </c>
      <c r="C254" s="15">
        <f t="shared" si="182"/>
        <v>96</v>
      </c>
      <c r="D254" s="15">
        <f t="shared" si="183"/>
        <v>49</v>
      </c>
      <c r="E254" s="33">
        <v>24</v>
      </c>
      <c r="F254" s="33">
        <v>20</v>
      </c>
      <c r="G254" s="33">
        <v>24</v>
      </c>
      <c r="H254" s="33">
        <v>8</v>
      </c>
      <c r="I254" s="33">
        <v>10</v>
      </c>
      <c r="J254" s="33">
        <v>7</v>
      </c>
      <c r="K254" s="30">
        <v>19</v>
      </c>
      <c r="L254" s="30">
        <v>8</v>
      </c>
      <c r="M254" s="30">
        <v>15</v>
      </c>
      <c r="N254" s="30">
        <v>3</v>
      </c>
      <c r="O254" s="30">
        <v>4</v>
      </c>
      <c r="P254" s="21">
        <v>3</v>
      </c>
    </row>
    <row r="255" spans="1:16" ht="15.75" customHeight="1" x14ac:dyDescent="0.2">
      <c r="A255" s="3" t="s">
        <v>88</v>
      </c>
      <c r="B255" s="15">
        <f t="shared" si="181"/>
        <v>68</v>
      </c>
      <c r="C255" s="15">
        <f t="shared" si="182"/>
        <v>47</v>
      </c>
      <c r="D255" s="15">
        <f t="shared" si="183"/>
        <v>21</v>
      </c>
      <c r="E255" s="15">
        <v>19</v>
      </c>
      <c r="F255" s="22">
        <v>10</v>
      </c>
      <c r="G255" s="22">
        <v>10</v>
      </c>
      <c r="H255" s="30">
        <v>4</v>
      </c>
      <c r="I255" s="30">
        <v>6</v>
      </c>
      <c r="J255" s="30">
        <v>5</v>
      </c>
      <c r="K255" s="30">
        <v>8</v>
      </c>
      <c r="L255" s="30">
        <v>1</v>
      </c>
      <c r="M255" s="30">
        <v>3</v>
      </c>
      <c r="N255" s="30">
        <v>1</v>
      </c>
      <c r="O255" s="30">
        <v>1</v>
      </c>
      <c r="P255" s="21" t="s">
        <v>124</v>
      </c>
    </row>
    <row r="256" spans="1:16" ht="15" customHeight="1" x14ac:dyDescent="0.2">
      <c r="A256" s="3"/>
      <c r="B256" s="15"/>
      <c r="C256" s="15"/>
      <c r="D256" s="35"/>
      <c r="E256" s="35"/>
      <c r="F256" s="36"/>
      <c r="G256" s="36"/>
      <c r="H256" s="30"/>
      <c r="I256" s="30"/>
      <c r="J256" s="30"/>
      <c r="K256" s="30"/>
      <c r="L256" s="30"/>
      <c r="M256" s="30"/>
      <c r="N256" s="30"/>
      <c r="O256" s="30"/>
      <c r="P256" s="31"/>
    </row>
    <row r="257" spans="1:16" ht="15" customHeight="1" x14ac:dyDescent="0.2">
      <c r="A257" s="3" t="s">
        <v>108</v>
      </c>
      <c r="B257" s="15">
        <f>SUM(C257:D257)</f>
        <v>642</v>
      </c>
      <c r="C257" s="15">
        <f>SUM(E257,G257,I257,K257,M257,O257)</f>
        <v>347</v>
      </c>
      <c r="D257" s="15">
        <f>SUM(F257,H257,J257,L257,N257,P257)</f>
        <v>295</v>
      </c>
      <c r="E257" s="15">
        <v>87</v>
      </c>
      <c r="F257" s="15">
        <v>73</v>
      </c>
      <c r="G257" s="15">
        <v>60</v>
      </c>
      <c r="H257" s="15">
        <v>68</v>
      </c>
      <c r="I257" s="15">
        <v>67</v>
      </c>
      <c r="J257" s="15">
        <v>56</v>
      </c>
      <c r="K257" s="22">
        <v>66</v>
      </c>
      <c r="L257" s="15">
        <v>47</v>
      </c>
      <c r="M257" s="22">
        <v>34</v>
      </c>
      <c r="N257" s="22">
        <v>23</v>
      </c>
      <c r="O257" s="22">
        <v>33</v>
      </c>
      <c r="P257" s="17">
        <v>28</v>
      </c>
    </row>
    <row r="258" spans="1:16" ht="15" customHeight="1" x14ac:dyDescent="0.2">
      <c r="A258" s="3"/>
      <c r="B258" s="15"/>
      <c r="C258" s="15"/>
      <c r="D258" s="35"/>
      <c r="E258" s="35"/>
      <c r="F258" s="36"/>
      <c r="G258" s="36"/>
      <c r="H258" s="24"/>
      <c r="I258" s="24"/>
      <c r="J258" s="24"/>
      <c r="K258" s="24"/>
      <c r="L258" s="24"/>
      <c r="M258" s="24"/>
      <c r="N258" s="24"/>
      <c r="O258" s="24"/>
    </row>
    <row r="259" spans="1:16" ht="15" customHeight="1" x14ac:dyDescent="0.2">
      <c r="A259" s="3" t="s">
        <v>109</v>
      </c>
      <c r="B259" s="12">
        <f>SUM(B261:B262)</f>
        <v>235</v>
      </c>
      <c r="C259" s="12">
        <f t="shared" ref="C259:P259" si="184">SUM(C261:C262)</f>
        <v>139</v>
      </c>
      <c r="D259" s="12">
        <f t="shared" si="184"/>
        <v>96</v>
      </c>
      <c r="E259" s="12">
        <f t="shared" si="184"/>
        <v>35</v>
      </c>
      <c r="F259" s="12">
        <f t="shared" si="184"/>
        <v>29</v>
      </c>
      <c r="G259" s="12">
        <f t="shared" si="184"/>
        <v>21</v>
      </c>
      <c r="H259" s="12">
        <f t="shared" si="184"/>
        <v>13</v>
      </c>
      <c r="I259" s="12">
        <f t="shared" si="184"/>
        <v>31</v>
      </c>
      <c r="J259" s="12">
        <f t="shared" si="184"/>
        <v>31</v>
      </c>
      <c r="K259" s="12">
        <f t="shared" si="184"/>
        <v>30</v>
      </c>
      <c r="L259" s="12">
        <f t="shared" si="184"/>
        <v>14</v>
      </c>
      <c r="M259" s="12">
        <f t="shared" si="184"/>
        <v>12</v>
      </c>
      <c r="N259" s="12">
        <f t="shared" si="184"/>
        <v>5</v>
      </c>
      <c r="O259" s="12">
        <f t="shared" si="184"/>
        <v>10</v>
      </c>
      <c r="P259" s="13">
        <f t="shared" si="184"/>
        <v>4</v>
      </c>
    </row>
    <row r="260" spans="1:16" ht="15" customHeight="1" x14ac:dyDescent="0.2">
      <c r="A260" s="3"/>
      <c r="B260" s="15"/>
      <c r="C260" s="15"/>
      <c r="D260" s="15"/>
      <c r="E260" s="35"/>
      <c r="F260" s="36"/>
      <c r="G260" s="36"/>
      <c r="H260" s="24"/>
      <c r="I260" s="24"/>
      <c r="J260" s="24"/>
      <c r="K260" s="24"/>
      <c r="L260" s="24"/>
      <c r="M260" s="24"/>
      <c r="N260" s="24"/>
      <c r="O260" s="24"/>
      <c r="P260" s="20"/>
    </row>
    <row r="261" spans="1:16" ht="15.75" customHeight="1" x14ac:dyDescent="0.2">
      <c r="A261" s="3" t="s">
        <v>89</v>
      </c>
      <c r="B261" s="15">
        <f>SUM(C261:D261)</f>
        <v>199</v>
      </c>
      <c r="C261" s="15">
        <f>SUM(E261,G261,I261,K261,M261,O261)</f>
        <v>117</v>
      </c>
      <c r="D261" s="15">
        <f>SUM(F261,H261,J261,L261,N261,P261)</f>
        <v>82</v>
      </c>
      <c r="E261" s="25">
        <v>25</v>
      </c>
      <c r="F261" s="24">
        <v>24</v>
      </c>
      <c r="G261" s="24">
        <v>19</v>
      </c>
      <c r="H261" s="24">
        <v>9</v>
      </c>
      <c r="I261" s="24">
        <v>30</v>
      </c>
      <c r="J261" s="24">
        <v>28</v>
      </c>
      <c r="K261" s="24">
        <v>24</v>
      </c>
      <c r="L261" s="30">
        <v>12</v>
      </c>
      <c r="M261" s="30">
        <v>10</v>
      </c>
      <c r="N261" s="30">
        <v>5</v>
      </c>
      <c r="O261" s="24">
        <v>9</v>
      </c>
      <c r="P261" s="20">
        <v>4</v>
      </c>
    </row>
    <row r="262" spans="1:16" ht="15.75" customHeight="1" x14ac:dyDescent="0.2">
      <c r="A262" s="3" t="s">
        <v>90</v>
      </c>
      <c r="B262" s="15">
        <f>SUM(C262:D262)</f>
        <v>36</v>
      </c>
      <c r="C262" s="15">
        <f>SUM(E262,G262,I262,K262,M262,O262)</f>
        <v>22</v>
      </c>
      <c r="D262" s="15">
        <f>SUM(F262,H262,J262,L262,N262,P262)</f>
        <v>14</v>
      </c>
      <c r="E262" s="25">
        <v>10</v>
      </c>
      <c r="F262" s="24">
        <v>5</v>
      </c>
      <c r="G262" s="24">
        <v>2</v>
      </c>
      <c r="H262" s="24">
        <v>4</v>
      </c>
      <c r="I262" s="24">
        <v>1</v>
      </c>
      <c r="J262" s="24">
        <v>3</v>
      </c>
      <c r="K262" s="30">
        <v>6</v>
      </c>
      <c r="L262" s="30">
        <v>2</v>
      </c>
      <c r="M262" s="22">
        <v>2</v>
      </c>
      <c r="N262" s="22" t="s">
        <v>124</v>
      </c>
      <c r="O262" s="24">
        <v>1</v>
      </c>
      <c r="P262" s="27" t="s">
        <v>124</v>
      </c>
    </row>
    <row r="263" spans="1:16" ht="15" customHeight="1" x14ac:dyDescent="0.2">
      <c r="A263" s="3"/>
      <c r="B263" s="15"/>
      <c r="C263" s="15"/>
      <c r="D263" s="15"/>
      <c r="E263" s="25"/>
      <c r="F263" s="24"/>
      <c r="G263" s="24"/>
      <c r="H263" s="24"/>
      <c r="I263" s="24"/>
      <c r="J263" s="24"/>
      <c r="K263" s="30"/>
      <c r="L263" s="30"/>
      <c r="M263" s="22"/>
      <c r="N263" s="22"/>
      <c r="O263" s="24"/>
      <c r="P263" s="20"/>
    </row>
    <row r="264" spans="1:16" ht="15" customHeight="1" x14ac:dyDescent="0.2">
      <c r="A264" s="3" t="s">
        <v>110</v>
      </c>
      <c r="B264" s="12">
        <f>SUM(B266:B275)</f>
        <v>5765</v>
      </c>
      <c r="C264" s="12">
        <f t="shared" ref="C264:P264" si="185">SUM(C266:C275)</f>
        <v>3354</v>
      </c>
      <c r="D264" s="12">
        <f t="shared" si="185"/>
        <v>2411</v>
      </c>
      <c r="E264" s="12">
        <f t="shared" si="185"/>
        <v>839</v>
      </c>
      <c r="F264" s="12">
        <f t="shared" si="185"/>
        <v>651</v>
      </c>
      <c r="G264" s="12">
        <f t="shared" si="185"/>
        <v>830</v>
      </c>
      <c r="H264" s="12">
        <f t="shared" si="185"/>
        <v>596</v>
      </c>
      <c r="I264" s="12">
        <f t="shared" si="185"/>
        <v>657</v>
      </c>
      <c r="J264" s="12">
        <f t="shared" si="185"/>
        <v>509</v>
      </c>
      <c r="K264" s="12">
        <f t="shared" si="185"/>
        <v>485</v>
      </c>
      <c r="L264" s="12">
        <f t="shared" si="185"/>
        <v>318</v>
      </c>
      <c r="M264" s="12">
        <f t="shared" si="185"/>
        <v>358</v>
      </c>
      <c r="N264" s="12">
        <f t="shared" si="185"/>
        <v>226</v>
      </c>
      <c r="O264" s="12">
        <f t="shared" si="185"/>
        <v>185</v>
      </c>
      <c r="P264" s="13">
        <f t="shared" si="185"/>
        <v>111</v>
      </c>
    </row>
    <row r="265" spans="1:16" ht="15" customHeight="1" x14ac:dyDescent="0.2">
      <c r="A265" s="3"/>
      <c r="B265" s="15"/>
      <c r="C265" s="15"/>
      <c r="D265" s="15"/>
      <c r="E265" s="35"/>
      <c r="F265" s="36"/>
      <c r="G265" s="36"/>
      <c r="H265" s="24"/>
      <c r="I265" s="24"/>
      <c r="J265" s="24"/>
      <c r="K265" s="24"/>
      <c r="L265" s="24"/>
      <c r="M265" s="24"/>
      <c r="N265" s="24"/>
      <c r="O265" s="24"/>
    </row>
    <row r="266" spans="1:16" ht="15.75" customHeight="1" x14ac:dyDescent="0.2">
      <c r="A266" s="3" t="s">
        <v>91</v>
      </c>
      <c r="B266" s="15">
        <f t="shared" ref="B266:B273" si="186">SUM(C266:D266)</f>
        <v>1100</v>
      </c>
      <c r="C266" s="15">
        <f t="shared" ref="C266:C273" si="187">SUM(E266,G266,I266,K266,M266,O266)</f>
        <v>631</v>
      </c>
      <c r="D266" s="15">
        <f t="shared" ref="D266:D273" si="188">SUM(F266,H266,J266,L266,N266,P266)</f>
        <v>469</v>
      </c>
      <c r="E266" s="25">
        <v>141</v>
      </c>
      <c r="F266" s="24">
        <v>133</v>
      </c>
      <c r="G266" s="24">
        <v>151</v>
      </c>
      <c r="H266" s="24">
        <v>103</v>
      </c>
      <c r="I266" s="24">
        <v>118</v>
      </c>
      <c r="J266" s="24">
        <v>109</v>
      </c>
      <c r="K266" s="24">
        <v>110</v>
      </c>
      <c r="L266" s="24">
        <v>49</v>
      </c>
      <c r="M266" s="24">
        <v>75</v>
      </c>
      <c r="N266" s="24">
        <v>52</v>
      </c>
      <c r="O266" s="30">
        <v>36</v>
      </c>
      <c r="P266" s="31">
        <v>23</v>
      </c>
    </row>
    <row r="267" spans="1:16" ht="15.75" customHeight="1" x14ac:dyDescent="0.2">
      <c r="A267" s="3" t="s">
        <v>92</v>
      </c>
      <c r="B267" s="15">
        <f t="shared" si="186"/>
        <v>516</v>
      </c>
      <c r="C267" s="15">
        <f t="shared" si="187"/>
        <v>297</v>
      </c>
      <c r="D267" s="15">
        <f t="shared" si="188"/>
        <v>219</v>
      </c>
      <c r="E267" s="25">
        <v>69</v>
      </c>
      <c r="F267" s="24">
        <v>59</v>
      </c>
      <c r="G267" s="24">
        <v>89</v>
      </c>
      <c r="H267" s="24">
        <v>59</v>
      </c>
      <c r="I267" s="24">
        <v>49</v>
      </c>
      <c r="J267" s="24">
        <v>45</v>
      </c>
      <c r="K267" s="24">
        <v>43</v>
      </c>
      <c r="L267" s="24">
        <v>31</v>
      </c>
      <c r="M267" s="24">
        <v>30</v>
      </c>
      <c r="N267" s="24">
        <v>18</v>
      </c>
      <c r="O267" s="30">
        <v>17</v>
      </c>
      <c r="P267" s="31">
        <v>7</v>
      </c>
    </row>
    <row r="268" spans="1:16" ht="15.75" customHeight="1" x14ac:dyDescent="0.2">
      <c r="A268" s="3" t="s">
        <v>93</v>
      </c>
      <c r="B268" s="15">
        <f t="shared" si="186"/>
        <v>1299</v>
      </c>
      <c r="C268" s="15">
        <f t="shared" si="187"/>
        <v>734</v>
      </c>
      <c r="D268" s="15">
        <f t="shared" si="188"/>
        <v>565</v>
      </c>
      <c r="E268" s="25">
        <v>156</v>
      </c>
      <c r="F268" s="24">
        <v>144</v>
      </c>
      <c r="G268" s="24">
        <v>182</v>
      </c>
      <c r="H268" s="24">
        <v>138</v>
      </c>
      <c r="I268" s="24">
        <v>152</v>
      </c>
      <c r="J268" s="24">
        <v>106</v>
      </c>
      <c r="K268" s="24">
        <v>106</v>
      </c>
      <c r="L268" s="30">
        <v>74</v>
      </c>
      <c r="M268" s="30">
        <v>95</v>
      </c>
      <c r="N268" s="15">
        <v>67</v>
      </c>
      <c r="O268" s="34">
        <v>43</v>
      </c>
      <c r="P268" s="18">
        <v>36</v>
      </c>
    </row>
    <row r="269" spans="1:16" ht="15.75" customHeight="1" x14ac:dyDescent="0.2">
      <c r="A269" s="3" t="s">
        <v>94</v>
      </c>
      <c r="B269" s="15">
        <f t="shared" si="186"/>
        <v>391</v>
      </c>
      <c r="C269" s="15">
        <f t="shared" si="187"/>
        <v>233</v>
      </c>
      <c r="D269" s="15">
        <f t="shared" si="188"/>
        <v>158</v>
      </c>
      <c r="E269" s="25">
        <v>51</v>
      </c>
      <c r="F269" s="24">
        <v>34</v>
      </c>
      <c r="G269" s="24">
        <v>66</v>
      </c>
      <c r="H269" s="24">
        <v>47</v>
      </c>
      <c r="I269" s="24">
        <v>42</v>
      </c>
      <c r="J269" s="24">
        <v>44</v>
      </c>
      <c r="K269" s="24">
        <v>30</v>
      </c>
      <c r="L269" s="24">
        <v>13</v>
      </c>
      <c r="M269" s="24">
        <v>20</v>
      </c>
      <c r="N269" s="24">
        <v>13</v>
      </c>
      <c r="O269" s="30">
        <v>24</v>
      </c>
      <c r="P269" s="31">
        <v>7</v>
      </c>
    </row>
    <row r="270" spans="1:16" ht="15.75" customHeight="1" x14ac:dyDescent="0.2">
      <c r="A270" s="3" t="s">
        <v>95</v>
      </c>
      <c r="B270" s="15">
        <f t="shared" si="186"/>
        <v>294</v>
      </c>
      <c r="C270" s="15">
        <f t="shared" si="187"/>
        <v>165</v>
      </c>
      <c r="D270" s="15">
        <f t="shared" si="188"/>
        <v>129</v>
      </c>
      <c r="E270" s="25">
        <v>50</v>
      </c>
      <c r="F270" s="24">
        <v>38</v>
      </c>
      <c r="G270" s="24">
        <v>49</v>
      </c>
      <c r="H270" s="24">
        <v>41</v>
      </c>
      <c r="I270" s="24">
        <v>26</v>
      </c>
      <c r="J270" s="24">
        <v>19</v>
      </c>
      <c r="K270" s="24">
        <v>16</v>
      </c>
      <c r="L270" s="24">
        <v>21</v>
      </c>
      <c r="M270" s="24">
        <v>13</v>
      </c>
      <c r="N270" s="24">
        <v>8</v>
      </c>
      <c r="O270" s="30">
        <v>11</v>
      </c>
      <c r="P270" s="31">
        <v>2</v>
      </c>
    </row>
    <row r="271" spans="1:16" ht="15.75" customHeight="1" x14ac:dyDescent="0.2">
      <c r="A271" s="3" t="s">
        <v>96</v>
      </c>
      <c r="B271" s="15">
        <f t="shared" si="186"/>
        <v>768</v>
      </c>
      <c r="C271" s="15">
        <f t="shared" si="187"/>
        <v>449</v>
      </c>
      <c r="D271" s="15">
        <f t="shared" si="188"/>
        <v>319</v>
      </c>
      <c r="E271" s="25">
        <v>149</v>
      </c>
      <c r="F271" s="24">
        <v>96</v>
      </c>
      <c r="G271" s="24">
        <v>101</v>
      </c>
      <c r="H271" s="24">
        <v>80</v>
      </c>
      <c r="I271" s="24">
        <v>74</v>
      </c>
      <c r="J271" s="24">
        <v>64</v>
      </c>
      <c r="K271" s="24">
        <v>56</v>
      </c>
      <c r="L271" s="24">
        <v>48</v>
      </c>
      <c r="M271" s="24">
        <v>41</v>
      </c>
      <c r="N271" s="24">
        <v>16</v>
      </c>
      <c r="O271" s="30">
        <v>28</v>
      </c>
      <c r="P271" s="31">
        <v>15</v>
      </c>
    </row>
    <row r="272" spans="1:16" ht="15.75" customHeight="1" x14ac:dyDescent="0.2">
      <c r="A272" s="3" t="s">
        <v>97</v>
      </c>
      <c r="B272" s="15">
        <f t="shared" si="186"/>
        <v>623</v>
      </c>
      <c r="C272" s="15">
        <f t="shared" si="187"/>
        <v>356</v>
      </c>
      <c r="D272" s="15">
        <f t="shared" si="188"/>
        <v>267</v>
      </c>
      <c r="E272" s="25">
        <v>96</v>
      </c>
      <c r="F272" s="24">
        <v>65</v>
      </c>
      <c r="G272" s="24">
        <v>82</v>
      </c>
      <c r="H272" s="24">
        <v>62</v>
      </c>
      <c r="I272" s="24">
        <v>82</v>
      </c>
      <c r="J272" s="24">
        <v>65</v>
      </c>
      <c r="K272" s="24">
        <v>53</v>
      </c>
      <c r="L272" s="24">
        <v>47</v>
      </c>
      <c r="M272" s="24">
        <v>34</v>
      </c>
      <c r="N272" s="24">
        <v>21</v>
      </c>
      <c r="O272" s="30">
        <v>9</v>
      </c>
      <c r="P272" s="31">
        <v>7</v>
      </c>
    </row>
    <row r="273" spans="1:16" ht="15.75" customHeight="1" x14ac:dyDescent="0.2">
      <c r="A273" s="3" t="s">
        <v>98</v>
      </c>
      <c r="B273" s="15">
        <f t="shared" si="186"/>
        <v>657</v>
      </c>
      <c r="C273" s="15">
        <f t="shared" si="187"/>
        <v>414</v>
      </c>
      <c r="D273" s="15">
        <f t="shared" si="188"/>
        <v>243</v>
      </c>
      <c r="E273" s="25">
        <v>113</v>
      </c>
      <c r="F273" s="20">
        <v>75</v>
      </c>
      <c r="G273" s="20">
        <v>95</v>
      </c>
      <c r="H273" s="20">
        <v>55</v>
      </c>
      <c r="I273" s="20">
        <v>92</v>
      </c>
      <c r="J273" s="20">
        <v>42</v>
      </c>
      <c r="K273" s="20">
        <v>61</v>
      </c>
      <c r="L273" s="20">
        <v>31</v>
      </c>
      <c r="M273" s="20">
        <v>39</v>
      </c>
      <c r="N273" s="20">
        <v>27</v>
      </c>
      <c r="O273" s="27">
        <v>14</v>
      </c>
      <c r="P273" s="27">
        <v>13</v>
      </c>
    </row>
    <row r="274" spans="1:16" ht="15.75" customHeight="1" x14ac:dyDescent="0.2">
      <c r="A274" s="3" t="s">
        <v>139</v>
      </c>
      <c r="B274" s="15"/>
      <c r="C274" s="15"/>
      <c r="D274" s="15"/>
      <c r="E274" s="25"/>
      <c r="F274" s="20"/>
      <c r="G274" s="20"/>
      <c r="H274" s="20"/>
      <c r="I274" s="20"/>
      <c r="J274" s="20"/>
      <c r="K274" s="20"/>
      <c r="L274" s="20"/>
      <c r="M274" s="20"/>
      <c r="N274" s="20"/>
      <c r="O274" s="30"/>
      <c r="P274" s="31"/>
    </row>
    <row r="275" spans="1:16" ht="15.75" customHeight="1" x14ac:dyDescent="0.2">
      <c r="A275" s="65" t="s">
        <v>138</v>
      </c>
      <c r="B275" s="15">
        <f>SUM(C275:D275)</f>
        <v>117</v>
      </c>
      <c r="C275" s="15">
        <f>SUM(E275,G275,I275,K275,M275,O275)</f>
        <v>75</v>
      </c>
      <c r="D275" s="15">
        <f>SUM(F275,H275,J275,L275,N275,P275)</f>
        <v>42</v>
      </c>
      <c r="E275" s="25">
        <v>14</v>
      </c>
      <c r="F275" s="24">
        <v>7</v>
      </c>
      <c r="G275" s="24">
        <v>15</v>
      </c>
      <c r="H275" s="24">
        <v>11</v>
      </c>
      <c r="I275" s="24">
        <v>22</v>
      </c>
      <c r="J275" s="24">
        <v>15</v>
      </c>
      <c r="K275" s="24">
        <v>10</v>
      </c>
      <c r="L275" s="24">
        <v>4</v>
      </c>
      <c r="M275" s="24">
        <v>11</v>
      </c>
      <c r="N275" s="24">
        <v>4</v>
      </c>
      <c r="O275" s="30">
        <v>3</v>
      </c>
      <c r="P275" s="31">
        <v>1</v>
      </c>
    </row>
    <row r="276" spans="1:16" ht="15" customHeight="1" x14ac:dyDescent="0.2">
      <c r="A276" s="3"/>
      <c r="B276" s="15"/>
      <c r="C276" s="15"/>
      <c r="D276" s="15"/>
      <c r="E276" s="15"/>
      <c r="F276" s="15"/>
      <c r="G276" s="15"/>
      <c r="H276" s="24"/>
      <c r="I276" s="24"/>
      <c r="J276" s="24"/>
      <c r="K276" s="24"/>
      <c r="L276" s="24"/>
      <c r="M276" s="24"/>
      <c r="N276" s="24"/>
      <c r="O276" s="30"/>
      <c r="P276" s="31"/>
    </row>
    <row r="277" spans="1:16" ht="15" customHeight="1" x14ac:dyDescent="0.2">
      <c r="A277" s="3" t="s">
        <v>134</v>
      </c>
      <c r="B277" s="12">
        <f t="shared" ref="B277:P277" si="189">SUM(B279,B281,B288,B300,B306)</f>
        <v>96</v>
      </c>
      <c r="C277" s="12">
        <f t="shared" si="189"/>
        <v>70</v>
      </c>
      <c r="D277" s="12">
        <f t="shared" si="189"/>
        <v>26</v>
      </c>
      <c r="E277" s="12">
        <f t="shared" si="189"/>
        <v>17</v>
      </c>
      <c r="F277" s="12">
        <f t="shared" si="189"/>
        <v>6</v>
      </c>
      <c r="G277" s="12">
        <f t="shared" si="189"/>
        <v>12</v>
      </c>
      <c r="H277" s="12">
        <f t="shared" si="189"/>
        <v>2</v>
      </c>
      <c r="I277" s="12">
        <f t="shared" si="189"/>
        <v>11</v>
      </c>
      <c r="J277" s="12">
        <f t="shared" si="189"/>
        <v>5</v>
      </c>
      <c r="K277" s="12">
        <f t="shared" si="189"/>
        <v>11</v>
      </c>
      <c r="L277" s="12">
        <f t="shared" si="189"/>
        <v>5</v>
      </c>
      <c r="M277" s="12">
        <f t="shared" si="189"/>
        <v>8</v>
      </c>
      <c r="N277" s="12">
        <f t="shared" si="189"/>
        <v>2</v>
      </c>
      <c r="O277" s="12">
        <f t="shared" si="189"/>
        <v>11</v>
      </c>
      <c r="P277" s="13">
        <f t="shared" si="189"/>
        <v>6</v>
      </c>
    </row>
    <row r="278" spans="1:16" ht="15" customHeight="1" x14ac:dyDescent="0.2">
      <c r="A278" s="3"/>
      <c r="B278" s="12"/>
      <c r="C278" s="12"/>
      <c r="D278" s="13"/>
      <c r="E278" s="12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</row>
    <row r="279" spans="1:16" ht="15" customHeight="1" x14ac:dyDescent="0.2">
      <c r="A279" s="3" t="s">
        <v>128</v>
      </c>
      <c r="B279" s="15">
        <f>SUM(C279:D279)</f>
        <v>1</v>
      </c>
      <c r="C279" s="15">
        <f>SUM(E279,G279,I279,K279,M279,O279)</f>
        <v>1</v>
      </c>
      <c r="D279" s="22" t="s">
        <v>124</v>
      </c>
      <c r="E279" s="22" t="s">
        <v>124</v>
      </c>
      <c r="F279" s="22" t="s">
        <v>124</v>
      </c>
      <c r="G279" s="22" t="s">
        <v>124</v>
      </c>
      <c r="H279" s="22" t="s">
        <v>124</v>
      </c>
      <c r="I279" s="22" t="s">
        <v>124</v>
      </c>
      <c r="J279" s="22" t="s">
        <v>124</v>
      </c>
      <c r="K279" s="22" t="s">
        <v>124</v>
      </c>
      <c r="L279" s="26" t="s">
        <v>124</v>
      </c>
      <c r="M279" s="26" t="s">
        <v>124</v>
      </c>
      <c r="N279" s="26" t="s">
        <v>124</v>
      </c>
      <c r="O279" s="26">
        <v>1</v>
      </c>
      <c r="P279" s="26" t="s">
        <v>124</v>
      </c>
    </row>
    <row r="280" spans="1:16" ht="15" customHeight="1" x14ac:dyDescent="0.2">
      <c r="A280" s="3"/>
      <c r="B280" s="15"/>
      <c r="C280" s="16"/>
      <c r="D280" s="16"/>
      <c r="E280" s="16"/>
      <c r="F280" s="27"/>
      <c r="G280" s="27"/>
      <c r="H280" s="27"/>
      <c r="I280" s="20"/>
      <c r="J280" s="27"/>
      <c r="K280" s="27"/>
      <c r="L280" s="27"/>
      <c r="M280" s="27"/>
      <c r="N280" s="27"/>
      <c r="O280" s="27"/>
      <c r="P280" s="27"/>
    </row>
    <row r="281" spans="1:16" ht="15" customHeight="1" x14ac:dyDescent="0.2">
      <c r="A281" s="3" t="s">
        <v>105</v>
      </c>
      <c r="B281" s="54">
        <f t="shared" ref="B281:O281" si="190">SUM(B283:B286)</f>
        <v>9</v>
      </c>
      <c r="C281" s="54">
        <f t="shared" si="190"/>
        <v>8</v>
      </c>
      <c r="D281" s="54">
        <f t="shared" si="190"/>
        <v>1</v>
      </c>
      <c r="E281" s="54">
        <f t="shared" si="190"/>
        <v>3</v>
      </c>
      <c r="F281" s="54">
        <f t="shared" si="190"/>
        <v>1</v>
      </c>
      <c r="G281" s="54">
        <f t="shared" si="190"/>
        <v>2</v>
      </c>
      <c r="H281" s="54" t="s">
        <v>124</v>
      </c>
      <c r="I281" s="54">
        <f t="shared" si="190"/>
        <v>1</v>
      </c>
      <c r="J281" s="54" t="s">
        <v>124</v>
      </c>
      <c r="K281" s="54" t="s">
        <v>124</v>
      </c>
      <c r="L281" s="54" t="s">
        <v>124</v>
      </c>
      <c r="M281" s="54">
        <f t="shared" si="190"/>
        <v>1</v>
      </c>
      <c r="N281" s="54" t="s">
        <v>124</v>
      </c>
      <c r="O281" s="54">
        <f t="shared" si="190"/>
        <v>1</v>
      </c>
      <c r="P281" s="55" t="s">
        <v>124</v>
      </c>
    </row>
    <row r="282" spans="1:16" ht="15" customHeight="1" x14ac:dyDescent="0.2">
      <c r="A282" s="3"/>
      <c r="B282" s="54"/>
      <c r="C282" s="58"/>
      <c r="D282" s="55"/>
      <c r="E282" s="55"/>
      <c r="F282" s="55"/>
      <c r="G282" s="55"/>
      <c r="H282" s="55"/>
      <c r="I282" s="55"/>
      <c r="J282" s="55"/>
      <c r="K282" s="55"/>
      <c r="L282" s="55"/>
      <c r="M282" s="55"/>
      <c r="N282" s="55"/>
      <c r="O282" s="55"/>
      <c r="P282" s="55"/>
    </row>
    <row r="283" spans="1:16" ht="15.75" customHeight="1" x14ac:dyDescent="0.2">
      <c r="A283" s="3" t="s">
        <v>131</v>
      </c>
      <c r="B283" s="22">
        <f>SUM(C283:D283)</f>
        <v>1</v>
      </c>
      <c r="C283" s="22">
        <f t="shared" ref="C283:D286" si="191">SUM(E283,G283,I283,K283,M283,O283)</f>
        <v>1</v>
      </c>
      <c r="D283" s="22" t="s">
        <v>124</v>
      </c>
      <c r="E283" s="26" t="s">
        <v>124</v>
      </c>
      <c r="F283" s="26" t="s">
        <v>124</v>
      </c>
      <c r="G283" s="26" t="s">
        <v>124</v>
      </c>
      <c r="H283" s="26" t="s">
        <v>124</v>
      </c>
      <c r="I283" s="26">
        <v>1</v>
      </c>
      <c r="J283" s="26" t="s">
        <v>124</v>
      </c>
      <c r="K283" s="26" t="s">
        <v>124</v>
      </c>
      <c r="L283" s="26" t="s">
        <v>124</v>
      </c>
      <c r="M283" s="26" t="s">
        <v>124</v>
      </c>
      <c r="N283" s="26" t="s">
        <v>124</v>
      </c>
      <c r="O283" s="26" t="s">
        <v>124</v>
      </c>
      <c r="P283" s="26" t="s">
        <v>124</v>
      </c>
    </row>
    <row r="284" spans="1:16" ht="15.75" customHeight="1" x14ac:dyDescent="0.2">
      <c r="A284" s="3" t="s">
        <v>123</v>
      </c>
      <c r="B284" s="22">
        <f>SUM(C284:D284)</f>
        <v>1</v>
      </c>
      <c r="C284" s="22">
        <f t="shared" si="191"/>
        <v>1</v>
      </c>
      <c r="D284" s="22" t="s">
        <v>124</v>
      </c>
      <c r="E284" s="22">
        <v>1</v>
      </c>
      <c r="F284" s="26" t="s">
        <v>124</v>
      </c>
      <c r="G284" s="26" t="s">
        <v>124</v>
      </c>
      <c r="H284" s="26" t="s">
        <v>124</v>
      </c>
      <c r="I284" s="26" t="s">
        <v>124</v>
      </c>
      <c r="J284" s="26" t="s">
        <v>124</v>
      </c>
      <c r="K284" s="26" t="s">
        <v>124</v>
      </c>
      <c r="L284" s="26" t="s">
        <v>124</v>
      </c>
      <c r="M284" s="26" t="s">
        <v>124</v>
      </c>
      <c r="N284" s="26" t="s">
        <v>124</v>
      </c>
      <c r="O284" s="26" t="s">
        <v>124</v>
      </c>
      <c r="P284" s="26" t="s">
        <v>124</v>
      </c>
    </row>
    <row r="285" spans="1:16" ht="15.75" customHeight="1" x14ac:dyDescent="0.2">
      <c r="A285" s="3" t="s">
        <v>132</v>
      </c>
      <c r="B285" s="22">
        <f>SUM(C285:D285)</f>
        <v>5</v>
      </c>
      <c r="C285" s="22">
        <f t="shared" si="191"/>
        <v>4</v>
      </c>
      <c r="D285" s="22">
        <f t="shared" si="191"/>
        <v>1</v>
      </c>
      <c r="E285" s="22">
        <v>2</v>
      </c>
      <c r="F285" s="26">
        <v>1</v>
      </c>
      <c r="G285" s="26">
        <v>2</v>
      </c>
      <c r="H285" s="26" t="s">
        <v>124</v>
      </c>
      <c r="I285" s="26" t="s">
        <v>124</v>
      </c>
      <c r="J285" s="26" t="s">
        <v>124</v>
      </c>
      <c r="K285" s="26" t="s">
        <v>124</v>
      </c>
      <c r="L285" s="26" t="s">
        <v>124</v>
      </c>
      <c r="M285" s="26" t="s">
        <v>124</v>
      </c>
      <c r="N285" s="26" t="s">
        <v>124</v>
      </c>
      <c r="O285" s="26" t="s">
        <v>124</v>
      </c>
      <c r="P285" s="26" t="s">
        <v>124</v>
      </c>
    </row>
    <row r="286" spans="1:16" ht="15.75" customHeight="1" x14ac:dyDescent="0.2">
      <c r="A286" s="3" t="s">
        <v>101</v>
      </c>
      <c r="B286" s="22">
        <f>SUM(C286:D286)</f>
        <v>2</v>
      </c>
      <c r="C286" s="22">
        <f t="shared" si="191"/>
        <v>2</v>
      </c>
      <c r="D286" s="22" t="s">
        <v>124</v>
      </c>
      <c r="E286" s="22" t="s">
        <v>124</v>
      </c>
      <c r="F286" s="22" t="s">
        <v>124</v>
      </c>
      <c r="G286" s="22" t="s">
        <v>124</v>
      </c>
      <c r="H286" s="22" t="s">
        <v>124</v>
      </c>
      <c r="I286" s="26" t="s">
        <v>124</v>
      </c>
      <c r="J286" s="26" t="s">
        <v>124</v>
      </c>
      <c r="K286" s="26" t="s">
        <v>124</v>
      </c>
      <c r="L286" s="26" t="s">
        <v>124</v>
      </c>
      <c r="M286" s="26">
        <v>1</v>
      </c>
      <c r="N286" s="26" t="s">
        <v>124</v>
      </c>
      <c r="O286" s="26">
        <v>1</v>
      </c>
      <c r="P286" s="26" t="s">
        <v>124</v>
      </c>
    </row>
    <row r="287" spans="1:16" ht="15" customHeight="1" x14ac:dyDescent="0.2">
      <c r="A287" s="3"/>
      <c r="B287" s="22"/>
      <c r="C287" s="22"/>
      <c r="D287" s="22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</row>
    <row r="288" spans="1:16" ht="15" customHeight="1" x14ac:dyDescent="0.2">
      <c r="A288" s="3" t="s">
        <v>106</v>
      </c>
      <c r="B288" s="12">
        <f>SUM(B290:B291)</f>
        <v>26</v>
      </c>
      <c r="C288" s="12">
        <f t="shared" ref="C288:O288" si="192">SUM(C290:C291)</f>
        <v>20</v>
      </c>
      <c r="D288" s="12">
        <f t="shared" si="192"/>
        <v>6</v>
      </c>
      <c r="E288" s="12">
        <f t="shared" si="192"/>
        <v>3</v>
      </c>
      <c r="F288" s="12">
        <f t="shared" si="192"/>
        <v>3</v>
      </c>
      <c r="G288" s="12">
        <f t="shared" si="192"/>
        <v>6</v>
      </c>
      <c r="H288" s="54" t="s">
        <v>124</v>
      </c>
      <c r="I288" s="12">
        <f t="shared" si="192"/>
        <v>1</v>
      </c>
      <c r="J288" s="12">
        <f t="shared" si="192"/>
        <v>2</v>
      </c>
      <c r="K288" s="12">
        <f t="shared" si="192"/>
        <v>7</v>
      </c>
      <c r="L288" s="12">
        <f t="shared" si="192"/>
        <v>1</v>
      </c>
      <c r="M288" s="12">
        <f t="shared" si="192"/>
        <v>1</v>
      </c>
      <c r="N288" s="54" t="s">
        <v>124</v>
      </c>
      <c r="O288" s="12">
        <f t="shared" si="192"/>
        <v>2</v>
      </c>
      <c r="P288" s="55" t="s">
        <v>124</v>
      </c>
    </row>
    <row r="289" spans="1:16" ht="15" customHeight="1" x14ac:dyDescent="0.2">
      <c r="A289" s="3"/>
      <c r="B289" s="15"/>
      <c r="C289" s="21"/>
      <c r="D289" s="37"/>
      <c r="E289" s="38"/>
      <c r="F289" s="39"/>
      <c r="G289" s="39"/>
      <c r="H289" s="32"/>
      <c r="I289" s="32"/>
      <c r="J289" s="32"/>
      <c r="K289" s="32"/>
      <c r="L289" s="32"/>
      <c r="M289" s="32"/>
      <c r="N289" s="32"/>
      <c r="O289" s="32"/>
      <c r="P289" s="32"/>
    </row>
    <row r="290" spans="1:16" ht="15" customHeight="1" x14ac:dyDescent="0.2">
      <c r="A290" s="3" t="s">
        <v>73</v>
      </c>
      <c r="B290" s="15">
        <f>SUM(C290:D290)</f>
        <v>18</v>
      </c>
      <c r="C290" s="15">
        <f t="shared" ref="C290:D291" si="193">SUM(E290,G290,I290,K290,M290,O290)</f>
        <v>13</v>
      </c>
      <c r="D290" s="15">
        <f t="shared" si="193"/>
        <v>5</v>
      </c>
      <c r="E290" s="22">
        <v>2</v>
      </c>
      <c r="F290" s="15">
        <v>2</v>
      </c>
      <c r="G290" s="22">
        <v>2</v>
      </c>
      <c r="H290" s="22" t="s">
        <v>124</v>
      </c>
      <c r="I290" s="22">
        <v>1</v>
      </c>
      <c r="J290" s="22">
        <v>2</v>
      </c>
      <c r="K290" s="22">
        <v>5</v>
      </c>
      <c r="L290" s="22">
        <v>1</v>
      </c>
      <c r="M290" s="33">
        <v>1</v>
      </c>
      <c r="N290" s="22" t="s">
        <v>124</v>
      </c>
      <c r="O290" s="33">
        <v>2</v>
      </c>
      <c r="P290" s="32" t="s">
        <v>124</v>
      </c>
    </row>
    <row r="291" spans="1:16" ht="15" customHeight="1" x14ac:dyDescent="0.2">
      <c r="A291" s="3" t="s">
        <v>75</v>
      </c>
      <c r="B291" s="15">
        <f>SUM(C291:D291)</f>
        <v>8</v>
      </c>
      <c r="C291" s="15">
        <f>SUM(E291,G291,I291,K291,M291,O291)</f>
        <v>7</v>
      </c>
      <c r="D291" s="15">
        <f t="shared" si="193"/>
        <v>1</v>
      </c>
      <c r="E291" s="22">
        <v>1</v>
      </c>
      <c r="F291" s="33">
        <v>1</v>
      </c>
      <c r="G291" s="22">
        <v>4</v>
      </c>
      <c r="H291" s="33" t="s">
        <v>124</v>
      </c>
      <c r="I291" s="22" t="s">
        <v>124</v>
      </c>
      <c r="J291" s="22" t="s">
        <v>124</v>
      </c>
      <c r="K291" s="22">
        <v>2</v>
      </c>
      <c r="L291" s="22" t="s">
        <v>124</v>
      </c>
      <c r="M291" s="22" t="s">
        <v>124</v>
      </c>
      <c r="N291" s="22" t="s">
        <v>124</v>
      </c>
      <c r="O291" s="22" t="s">
        <v>124</v>
      </c>
      <c r="P291" s="26" t="s">
        <v>124</v>
      </c>
    </row>
    <row r="292" spans="1:16" ht="15.75" customHeight="1" x14ac:dyDescent="0.2">
      <c r="A292" s="66" t="s">
        <v>0</v>
      </c>
      <c r="B292" s="66"/>
      <c r="C292" s="66"/>
      <c r="D292" s="66"/>
      <c r="E292" s="66"/>
      <c r="F292" s="66"/>
      <c r="G292" s="66"/>
      <c r="H292" s="66"/>
      <c r="I292" s="66"/>
      <c r="J292" s="66"/>
      <c r="K292" s="66"/>
      <c r="L292" s="66"/>
      <c r="M292" s="66"/>
      <c r="N292" s="66"/>
      <c r="O292" s="66"/>
      <c r="P292" s="66"/>
    </row>
    <row r="293" spans="1:16" ht="15.75" customHeight="1" x14ac:dyDescent="0.2">
      <c r="A293" s="66" t="s">
        <v>129</v>
      </c>
      <c r="B293" s="66"/>
      <c r="C293" s="66"/>
      <c r="D293" s="66"/>
      <c r="E293" s="66"/>
      <c r="F293" s="66"/>
      <c r="G293" s="66"/>
      <c r="H293" s="66"/>
      <c r="I293" s="66"/>
      <c r="J293" s="66"/>
      <c r="K293" s="66"/>
      <c r="L293" s="66"/>
      <c r="M293" s="66"/>
      <c r="N293" s="66"/>
      <c r="O293" s="66"/>
      <c r="P293" s="66"/>
    </row>
    <row r="294" spans="1:16" ht="15" customHeight="1" x14ac:dyDescent="0.2">
      <c r="A294" s="3"/>
      <c r="B294" s="3"/>
      <c r="C294" s="3"/>
      <c r="D294" s="3"/>
    </row>
    <row r="295" spans="1:16" ht="24" customHeight="1" x14ac:dyDescent="0.2">
      <c r="A295" s="67" t="s">
        <v>1</v>
      </c>
      <c r="B295" s="70" t="s">
        <v>2</v>
      </c>
      <c r="C295" s="71"/>
      <c r="D295" s="71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</row>
    <row r="296" spans="1:16" ht="24" customHeight="1" x14ac:dyDescent="0.2">
      <c r="A296" s="68"/>
      <c r="B296" s="72" t="s">
        <v>3</v>
      </c>
      <c r="C296" s="72" t="s">
        <v>4</v>
      </c>
      <c r="D296" s="72" t="s">
        <v>5</v>
      </c>
      <c r="E296" s="70" t="s">
        <v>6</v>
      </c>
      <c r="F296" s="71"/>
      <c r="G296" s="71"/>
      <c r="H296" s="71"/>
      <c r="I296" s="71"/>
      <c r="J296" s="71"/>
      <c r="K296" s="71"/>
      <c r="L296" s="71"/>
      <c r="M296" s="71"/>
      <c r="N296" s="71"/>
      <c r="O296" s="71"/>
      <c r="P296" s="71"/>
    </row>
    <row r="297" spans="1:16" ht="24" customHeight="1" x14ac:dyDescent="0.2">
      <c r="A297" s="68"/>
      <c r="B297" s="73"/>
      <c r="C297" s="73"/>
      <c r="D297" s="73"/>
      <c r="E297" s="70" t="s">
        <v>7</v>
      </c>
      <c r="F297" s="67"/>
      <c r="G297" s="70" t="s">
        <v>8</v>
      </c>
      <c r="H297" s="67"/>
      <c r="I297" s="70" t="s">
        <v>9</v>
      </c>
      <c r="J297" s="67"/>
      <c r="K297" s="70" t="s">
        <v>10</v>
      </c>
      <c r="L297" s="67"/>
      <c r="M297" s="70" t="s">
        <v>11</v>
      </c>
      <c r="N297" s="67"/>
      <c r="O297" s="70" t="s">
        <v>12</v>
      </c>
      <c r="P297" s="71"/>
    </row>
    <row r="298" spans="1:16" ht="33" customHeight="1" x14ac:dyDescent="0.2">
      <c r="A298" s="69"/>
      <c r="B298" s="74"/>
      <c r="C298" s="74"/>
      <c r="D298" s="74"/>
      <c r="E298" s="61" t="s">
        <v>13</v>
      </c>
      <c r="F298" s="61" t="s">
        <v>14</v>
      </c>
      <c r="G298" s="61" t="s">
        <v>15</v>
      </c>
      <c r="H298" s="61" t="s">
        <v>16</v>
      </c>
      <c r="I298" s="61" t="s">
        <v>17</v>
      </c>
      <c r="J298" s="61" t="s">
        <v>18</v>
      </c>
      <c r="K298" s="61" t="s">
        <v>19</v>
      </c>
      <c r="L298" s="61" t="s">
        <v>20</v>
      </c>
      <c r="M298" s="61" t="s">
        <v>21</v>
      </c>
      <c r="N298" s="61" t="s">
        <v>22</v>
      </c>
      <c r="O298" s="61" t="s">
        <v>19</v>
      </c>
      <c r="P298" s="62" t="s">
        <v>23</v>
      </c>
    </row>
    <row r="299" spans="1:16" ht="15.75" customHeight="1" x14ac:dyDescent="0.2">
      <c r="A299" s="3"/>
      <c r="B299" s="15"/>
      <c r="C299" s="15"/>
      <c r="D299" s="15"/>
      <c r="E299" s="22"/>
      <c r="F299" s="33"/>
      <c r="G299" s="22"/>
      <c r="H299" s="33"/>
      <c r="I299" s="22"/>
      <c r="J299" s="22"/>
      <c r="K299" s="22"/>
      <c r="L299" s="22"/>
      <c r="M299" s="22"/>
      <c r="N299" s="22"/>
      <c r="O299" s="22"/>
      <c r="P299" s="26"/>
    </row>
    <row r="300" spans="1:16" ht="15.75" customHeight="1" x14ac:dyDescent="0.2">
      <c r="A300" s="3" t="s">
        <v>121</v>
      </c>
      <c r="B300" s="12">
        <f t="shared" ref="B300:P300" si="194">SUM(B302:B305)</f>
        <v>34</v>
      </c>
      <c r="C300" s="12">
        <f t="shared" si="194"/>
        <v>24</v>
      </c>
      <c r="D300" s="12">
        <f t="shared" si="194"/>
        <v>10</v>
      </c>
      <c r="E300" s="12">
        <f t="shared" si="194"/>
        <v>5</v>
      </c>
      <c r="F300" s="12">
        <f t="shared" si="194"/>
        <v>1</v>
      </c>
      <c r="G300" s="12">
        <f t="shared" si="194"/>
        <v>2</v>
      </c>
      <c r="H300" s="12">
        <f t="shared" si="194"/>
        <v>1</v>
      </c>
      <c r="I300" s="12">
        <f t="shared" si="194"/>
        <v>5</v>
      </c>
      <c r="J300" s="12">
        <f t="shared" si="194"/>
        <v>1</v>
      </c>
      <c r="K300" s="12">
        <f t="shared" si="194"/>
        <v>1</v>
      </c>
      <c r="L300" s="12">
        <f t="shared" si="194"/>
        <v>1</v>
      </c>
      <c r="M300" s="12">
        <f t="shared" si="194"/>
        <v>5</v>
      </c>
      <c r="N300" s="12">
        <f t="shared" si="194"/>
        <v>1</v>
      </c>
      <c r="O300" s="12">
        <f t="shared" si="194"/>
        <v>6</v>
      </c>
      <c r="P300" s="13">
        <f t="shared" si="194"/>
        <v>5</v>
      </c>
    </row>
    <row r="301" spans="1:16" ht="15.75" customHeight="1" x14ac:dyDescent="0.2">
      <c r="A301" s="3"/>
      <c r="B301" s="15"/>
      <c r="C301" s="15"/>
      <c r="D301" s="15"/>
      <c r="E301" s="22"/>
      <c r="F301" s="33"/>
      <c r="G301" s="22"/>
      <c r="H301" s="33"/>
      <c r="I301" s="22"/>
      <c r="J301" s="22"/>
      <c r="K301" s="22"/>
      <c r="L301" s="22"/>
      <c r="M301" s="22"/>
      <c r="N301" s="22"/>
      <c r="O301" s="22"/>
      <c r="P301" s="26"/>
    </row>
    <row r="302" spans="1:16" ht="15.75" customHeight="1" x14ac:dyDescent="0.2">
      <c r="A302" s="3" t="s">
        <v>102</v>
      </c>
      <c r="B302" s="15">
        <f>SUM(C302:D302)</f>
        <v>4</v>
      </c>
      <c r="C302" s="15">
        <f>SUM(E302,G302,I302,K302,M302,O302)</f>
        <v>2</v>
      </c>
      <c r="D302" s="15">
        <f t="shared" ref="C302:D304" si="195">SUM(F302,H302,J302,L302,N302,P302)</f>
        <v>2</v>
      </c>
      <c r="E302" s="22" t="s">
        <v>124</v>
      </c>
      <c r="F302" s="22">
        <v>1</v>
      </c>
      <c r="G302" s="22">
        <v>1</v>
      </c>
      <c r="H302" s="22">
        <v>1</v>
      </c>
      <c r="I302" s="22" t="s">
        <v>124</v>
      </c>
      <c r="J302" s="22" t="s">
        <v>124</v>
      </c>
      <c r="K302" s="22" t="s">
        <v>124</v>
      </c>
      <c r="L302" s="22" t="s">
        <v>124</v>
      </c>
      <c r="M302" s="22" t="s">
        <v>124</v>
      </c>
      <c r="N302" s="22" t="s">
        <v>124</v>
      </c>
      <c r="O302" s="22">
        <v>1</v>
      </c>
      <c r="P302" s="26" t="s">
        <v>124</v>
      </c>
    </row>
    <row r="303" spans="1:16" ht="15.75" customHeight="1" x14ac:dyDescent="0.2">
      <c r="A303" s="3" t="s">
        <v>103</v>
      </c>
      <c r="B303" s="15">
        <f>SUM(C303:D303)</f>
        <v>3</v>
      </c>
      <c r="C303" s="15">
        <f t="shared" si="195"/>
        <v>2</v>
      </c>
      <c r="D303" s="15">
        <f t="shared" si="195"/>
        <v>1</v>
      </c>
      <c r="E303" s="22">
        <v>1</v>
      </c>
      <c r="F303" s="22" t="s">
        <v>124</v>
      </c>
      <c r="G303" s="22" t="s">
        <v>124</v>
      </c>
      <c r="H303" s="22" t="s">
        <v>124</v>
      </c>
      <c r="I303" s="22" t="s">
        <v>124</v>
      </c>
      <c r="J303" s="22" t="s">
        <v>124</v>
      </c>
      <c r="K303" s="22" t="s">
        <v>124</v>
      </c>
      <c r="L303" s="22">
        <v>1</v>
      </c>
      <c r="M303" s="22" t="s">
        <v>124</v>
      </c>
      <c r="N303" s="22" t="s">
        <v>124</v>
      </c>
      <c r="O303" s="22">
        <v>1</v>
      </c>
      <c r="P303" s="26" t="s">
        <v>124</v>
      </c>
    </row>
    <row r="304" spans="1:16" ht="15.75" customHeight="1" x14ac:dyDescent="0.2">
      <c r="A304" s="3" t="s">
        <v>130</v>
      </c>
      <c r="B304" s="15">
        <f>SUM(C304:D304)</f>
        <v>27</v>
      </c>
      <c r="C304" s="15">
        <f t="shared" si="195"/>
        <v>20</v>
      </c>
      <c r="D304" s="15">
        <f t="shared" si="195"/>
        <v>7</v>
      </c>
      <c r="E304" s="22">
        <v>4</v>
      </c>
      <c r="F304" s="22" t="s">
        <v>124</v>
      </c>
      <c r="G304" s="22">
        <v>1</v>
      </c>
      <c r="H304" s="22" t="s">
        <v>124</v>
      </c>
      <c r="I304" s="22">
        <v>5</v>
      </c>
      <c r="J304" s="22">
        <v>1</v>
      </c>
      <c r="K304" s="22">
        <v>1</v>
      </c>
      <c r="L304" s="22" t="s">
        <v>124</v>
      </c>
      <c r="M304" s="22">
        <v>5</v>
      </c>
      <c r="N304" s="22">
        <v>1</v>
      </c>
      <c r="O304" s="22">
        <v>4</v>
      </c>
      <c r="P304" s="26">
        <v>5</v>
      </c>
    </row>
    <row r="305" spans="1:16" ht="15.75" customHeight="1" x14ac:dyDescent="0.2">
      <c r="A305" s="3"/>
      <c r="B305" s="15"/>
      <c r="C305" s="15"/>
      <c r="D305" s="15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6"/>
    </row>
    <row r="306" spans="1:16" ht="15.75" customHeight="1" x14ac:dyDescent="0.2">
      <c r="A306" s="3" t="s">
        <v>107</v>
      </c>
      <c r="B306" s="12">
        <f>SUM(B308:B309)</f>
        <v>26</v>
      </c>
      <c r="C306" s="12">
        <f>SUM(C308:C309)</f>
        <v>17</v>
      </c>
      <c r="D306" s="12">
        <f t="shared" ref="D306:P306" si="196">SUM(D308:D309)</f>
        <v>9</v>
      </c>
      <c r="E306" s="12">
        <f t="shared" si="196"/>
        <v>6</v>
      </c>
      <c r="F306" s="12">
        <f t="shared" si="196"/>
        <v>1</v>
      </c>
      <c r="G306" s="12">
        <f t="shared" si="196"/>
        <v>2</v>
      </c>
      <c r="H306" s="12">
        <f t="shared" si="196"/>
        <v>1</v>
      </c>
      <c r="I306" s="12">
        <f t="shared" si="196"/>
        <v>4</v>
      </c>
      <c r="J306" s="12">
        <f t="shared" si="196"/>
        <v>2</v>
      </c>
      <c r="K306" s="12">
        <f t="shared" si="196"/>
        <v>3</v>
      </c>
      <c r="L306" s="12">
        <f t="shared" si="196"/>
        <v>3</v>
      </c>
      <c r="M306" s="12">
        <f t="shared" si="196"/>
        <v>1</v>
      </c>
      <c r="N306" s="12">
        <f t="shared" si="196"/>
        <v>1</v>
      </c>
      <c r="O306" s="12">
        <f t="shared" si="196"/>
        <v>1</v>
      </c>
      <c r="P306" s="13">
        <f t="shared" si="196"/>
        <v>1</v>
      </c>
    </row>
    <row r="307" spans="1:16" ht="15.75" customHeight="1" x14ac:dyDescent="0.2">
      <c r="A307" s="3"/>
      <c r="B307" s="15"/>
      <c r="C307" s="21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</row>
    <row r="308" spans="1:16" ht="15.75" customHeight="1" x14ac:dyDescent="0.2">
      <c r="A308" s="3" t="s">
        <v>91</v>
      </c>
      <c r="B308" s="15">
        <f>SUM(C308:D308)</f>
        <v>21</v>
      </c>
      <c r="C308" s="15">
        <f>SUM(E308,G308,I308,K308,M308,O308)</f>
        <v>13</v>
      </c>
      <c r="D308" s="15">
        <f>SUM(F308,H308,J308,L308,N308,P308)</f>
        <v>8</v>
      </c>
      <c r="E308" s="26">
        <v>3</v>
      </c>
      <c r="F308" s="22">
        <v>1</v>
      </c>
      <c r="G308" s="26">
        <v>2</v>
      </c>
      <c r="H308" s="26" t="s">
        <v>124</v>
      </c>
      <c r="I308" s="22">
        <v>3</v>
      </c>
      <c r="J308" s="22">
        <v>2</v>
      </c>
      <c r="K308" s="22">
        <v>3</v>
      </c>
      <c r="L308" s="22">
        <v>3</v>
      </c>
      <c r="M308" s="22">
        <v>1</v>
      </c>
      <c r="N308" s="22">
        <v>1</v>
      </c>
      <c r="O308" s="22">
        <v>1</v>
      </c>
      <c r="P308" s="26">
        <v>1</v>
      </c>
    </row>
    <row r="309" spans="1:16" ht="15.75" customHeight="1" x14ac:dyDescent="0.2">
      <c r="A309" s="3" t="s">
        <v>94</v>
      </c>
      <c r="B309" s="15">
        <f>SUM(C309:D309)</f>
        <v>5</v>
      </c>
      <c r="C309" s="15">
        <f>SUM(E309,G309,I309,K309,M309,O309)</f>
        <v>4</v>
      </c>
      <c r="D309" s="15">
        <f>SUM(F309,H309,J309,L309,N309,P309)</f>
        <v>1</v>
      </c>
      <c r="E309" s="40">
        <v>3</v>
      </c>
      <c r="F309" s="33" t="s">
        <v>124</v>
      </c>
      <c r="G309" s="33" t="s">
        <v>124</v>
      </c>
      <c r="H309" s="22">
        <v>1</v>
      </c>
      <c r="I309" s="33">
        <v>1</v>
      </c>
      <c r="J309" s="22" t="s">
        <v>124</v>
      </c>
      <c r="K309" s="22" t="s">
        <v>124</v>
      </c>
      <c r="L309" s="22" t="s">
        <v>124</v>
      </c>
      <c r="M309" s="22" t="s">
        <v>124</v>
      </c>
      <c r="N309" s="22" t="s">
        <v>124</v>
      </c>
      <c r="O309" s="22" t="s">
        <v>124</v>
      </c>
      <c r="P309" s="26" t="s">
        <v>124</v>
      </c>
    </row>
    <row r="310" spans="1:16" ht="15" customHeight="1" x14ac:dyDescent="0.2">
      <c r="A310" s="41"/>
      <c r="B310" s="42"/>
      <c r="C310" s="42"/>
      <c r="D310" s="42"/>
      <c r="E310" s="41"/>
      <c r="F310" s="43"/>
      <c r="G310" s="44"/>
      <c r="H310" s="45"/>
      <c r="I310" s="43"/>
      <c r="J310" s="46"/>
      <c r="K310" s="46"/>
      <c r="L310" s="46"/>
      <c r="M310" s="46"/>
      <c r="N310" s="46"/>
      <c r="O310" s="46"/>
      <c r="P310" s="47"/>
    </row>
    <row r="311" spans="1:16" ht="14.25" customHeight="1" x14ac:dyDescent="0.2">
      <c r="A311" s="3"/>
      <c r="B311" s="17"/>
      <c r="C311" s="17"/>
      <c r="D311" s="17"/>
      <c r="E311" s="3"/>
      <c r="F311" s="1"/>
      <c r="G311" s="31"/>
      <c r="H311" s="48"/>
      <c r="I311" s="1"/>
      <c r="J311" s="21"/>
      <c r="K311" s="21"/>
      <c r="L311" s="21"/>
      <c r="M311" s="21"/>
      <c r="N311" s="21"/>
      <c r="O311" s="21"/>
      <c r="P311" s="21"/>
    </row>
    <row r="312" spans="1:16" ht="14.45" customHeight="1" x14ac:dyDescent="0.2">
      <c r="A312" s="51" t="s">
        <v>125</v>
      </c>
      <c r="B312" s="17"/>
      <c r="C312" s="17"/>
      <c r="D312" s="17"/>
      <c r="E312" s="3"/>
      <c r="F312" s="1"/>
      <c r="G312" s="31"/>
      <c r="H312" s="48"/>
      <c r="I312" s="1"/>
      <c r="J312" s="21"/>
      <c r="K312" s="21"/>
      <c r="L312" s="21"/>
      <c r="M312" s="21"/>
      <c r="N312" s="21"/>
      <c r="O312" s="21"/>
      <c r="P312" s="21"/>
    </row>
    <row r="313" spans="1:16" ht="6" customHeight="1" x14ac:dyDescent="0.2">
      <c r="A313" s="51"/>
      <c r="B313" s="17"/>
      <c r="C313" s="17"/>
      <c r="D313" s="17"/>
      <c r="E313" s="3"/>
      <c r="F313" s="1"/>
      <c r="G313" s="31"/>
      <c r="H313" s="48"/>
      <c r="I313" s="1"/>
      <c r="J313" s="21"/>
      <c r="K313" s="21"/>
      <c r="L313" s="21"/>
      <c r="M313" s="21"/>
      <c r="N313" s="21"/>
      <c r="O313" s="21"/>
      <c r="P313" s="21"/>
    </row>
    <row r="314" spans="1:16" ht="14.45" customHeight="1" x14ac:dyDescent="0.2">
      <c r="A314" s="51" t="s">
        <v>127</v>
      </c>
      <c r="B314" s="17"/>
      <c r="C314" s="17"/>
      <c r="D314" s="17"/>
      <c r="E314" s="3"/>
      <c r="F314" s="1"/>
      <c r="G314" s="31"/>
      <c r="H314" s="48"/>
      <c r="I314" s="1"/>
      <c r="J314" s="21"/>
      <c r="K314" s="21"/>
      <c r="L314" s="21"/>
      <c r="M314" s="21"/>
      <c r="N314" s="21"/>
      <c r="O314" s="21"/>
      <c r="P314" s="21"/>
    </row>
    <row r="315" spans="1:16" ht="6" customHeight="1" x14ac:dyDescent="0.2">
      <c r="A315" s="51"/>
      <c r="B315" s="17"/>
      <c r="C315" s="17"/>
      <c r="D315" s="17"/>
      <c r="E315" s="3"/>
      <c r="F315" s="1"/>
      <c r="G315" s="31"/>
      <c r="H315" s="48"/>
      <c r="I315" s="1"/>
      <c r="J315" s="21"/>
      <c r="K315" s="21"/>
      <c r="L315" s="21"/>
      <c r="M315" s="21"/>
      <c r="N315" s="21"/>
      <c r="O315" s="21"/>
      <c r="P315" s="21"/>
    </row>
    <row r="316" spans="1:16" ht="14.45" customHeight="1" x14ac:dyDescent="0.2">
      <c r="A316" s="52" t="s">
        <v>126</v>
      </c>
      <c r="B316" s="17"/>
      <c r="C316" s="17"/>
      <c r="D316" s="17"/>
      <c r="E316" s="3"/>
      <c r="F316" s="1"/>
      <c r="G316" s="31"/>
      <c r="H316" s="48"/>
      <c r="I316" s="1"/>
      <c r="J316" s="21"/>
      <c r="K316" s="21"/>
      <c r="L316" s="21"/>
      <c r="M316" s="21"/>
      <c r="N316" s="21"/>
      <c r="O316" s="21"/>
      <c r="P316" s="21"/>
    </row>
    <row r="317" spans="1:16" ht="12.75" customHeight="1" x14ac:dyDescent="0.2">
      <c r="A317" s="3"/>
      <c r="B317" s="17"/>
      <c r="C317" s="17"/>
      <c r="D317" s="17"/>
      <c r="E317" s="3"/>
      <c r="F317" s="1"/>
      <c r="G317" s="31"/>
      <c r="H317" s="48"/>
      <c r="I317" s="1"/>
      <c r="J317" s="21"/>
      <c r="K317" s="21"/>
      <c r="L317" s="21"/>
      <c r="M317" s="21"/>
      <c r="N317" s="21"/>
      <c r="O317" s="21"/>
      <c r="P317" s="21"/>
    </row>
    <row r="318" spans="1:16" ht="12.75" customHeight="1" x14ac:dyDescent="0.2">
      <c r="A318" s="3"/>
      <c r="B318" s="17"/>
      <c r="C318" s="17"/>
      <c r="D318" s="17"/>
      <c r="E318" s="3"/>
      <c r="F318" s="1"/>
      <c r="G318" s="31"/>
      <c r="H318" s="48"/>
      <c r="I318" s="1"/>
      <c r="J318" s="21"/>
      <c r="K318" s="21"/>
      <c r="L318" s="21"/>
      <c r="M318" s="21"/>
      <c r="N318" s="21"/>
      <c r="O318" s="21"/>
      <c r="P318" s="21"/>
    </row>
    <row r="319" spans="1:16" ht="12.75" customHeight="1" x14ac:dyDescent="0.2">
      <c r="A319" s="3"/>
      <c r="B319" s="17"/>
      <c r="C319" s="17"/>
      <c r="D319" s="17"/>
      <c r="E319" s="3"/>
      <c r="F319" s="1"/>
      <c r="G319" s="31"/>
      <c r="H319" s="48"/>
      <c r="I319" s="1"/>
      <c r="J319" s="21"/>
      <c r="K319" s="21"/>
      <c r="L319" s="21"/>
      <c r="M319" s="21"/>
      <c r="N319" s="21"/>
      <c r="O319" s="21"/>
      <c r="P319" s="21"/>
    </row>
    <row r="320" spans="1:16" ht="12.75" customHeight="1" x14ac:dyDescent="0.2">
      <c r="H320" s="1"/>
    </row>
    <row r="321" spans="1:8" ht="12.75" customHeight="1" x14ac:dyDescent="0.2">
      <c r="H321" s="1"/>
    </row>
    <row r="322" spans="1:8" ht="12.75" customHeight="1" x14ac:dyDescent="0.2">
      <c r="A322" s="3"/>
      <c r="H322" s="1"/>
    </row>
    <row r="323" spans="1:8" ht="12.75" customHeight="1" x14ac:dyDescent="0.2">
      <c r="H323" s="1"/>
    </row>
    <row r="324" spans="1:8" ht="12.75" customHeight="1" x14ac:dyDescent="0.2">
      <c r="H324" s="1"/>
    </row>
    <row r="325" spans="1:8" ht="12.75" customHeight="1" x14ac:dyDescent="0.2">
      <c r="H325" s="1"/>
    </row>
    <row r="326" spans="1:8" ht="12.75" customHeight="1" x14ac:dyDescent="0.2">
      <c r="H326" s="1"/>
    </row>
    <row r="327" spans="1:8" ht="12.75" customHeight="1" x14ac:dyDescent="0.2">
      <c r="H327" s="1"/>
    </row>
    <row r="328" spans="1:8" ht="12.75" customHeight="1" x14ac:dyDescent="0.2">
      <c r="H328" s="1"/>
    </row>
    <row r="329" spans="1:8" ht="12.75" customHeight="1" x14ac:dyDescent="0.2">
      <c r="H329" s="1"/>
    </row>
  </sheetData>
  <mergeCells count="84">
    <mergeCell ref="A1:P1"/>
    <mergeCell ref="A2:P2"/>
    <mergeCell ref="A4:A7"/>
    <mergeCell ref="B4:P4"/>
    <mergeCell ref="B5:B7"/>
    <mergeCell ref="C5:C7"/>
    <mergeCell ref="D5:D7"/>
    <mergeCell ref="E5:P5"/>
    <mergeCell ref="E6:F6"/>
    <mergeCell ref="G6:H6"/>
    <mergeCell ref="I6:J6"/>
    <mergeCell ref="K6:L6"/>
    <mergeCell ref="M6:N6"/>
    <mergeCell ref="O6:P6"/>
    <mergeCell ref="A59:P59"/>
    <mergeCell ref="A60:P60"/>
    <mergeCell ref="A62:A65"/>
    <mergeCell ref="B62:P62"/>
    <mergeCell ref="B63:B65"/>
    <mergeCell ref="C63:C65"/>
    <mergeCell ref="D63:D65"/>
    <mergeCell ref="E63:P63"/>
    <mergeCell ref="E64:F64"/>
    <mergeCell ref="G64:H64"/>
    <mergeCell ref="I64:J64"/>
    <mergeCell ref="K64:L64"/>
    <mergeCell ref="M64:N64"/>
    <mergeCell ref="O64:P64"/>
    <mergeCell ref="A117:P117"/>
    <mergeCell ref="A118:P118"/>
    <mergeCell ref="A120:A123"/>
    <mergeCell ref="B120:P120"/>
    <mergeCell ref="B121:B123"/>
    <mergeCell ref="C121:C123"/>
    <mergeCell ref="D121:D123"/>
    <mergeCell ref="E121:P121"/>
    <mergeCell ref="E122:F122"/>
    <mergeCell ref="G122:H122"/>
    <mergeCell ref="I122:J122"/>
    <mergeCell ref="K122:L122"/>
    <mergeCell ref="M122:N122"/>
    <mergeCell ref="O122:P122"/>
    <mergeCell ref="A176:P176"/>
    <mergeCell ref="A177:P177"/>
    <mergeCell ref="A179:A182"/>
    <mergeCell ref="B179:P179"/>
    <mergeCell ref="B180:B182"/>
    <mergeCell ref="C180:C182"/>
    <mergeCell ref="D180:D182"/>
    <mergeCell ref="E180:P180"/>
    <mergeCell ref="E181:F181"/>
    <mergeCell ref="G181:H181"/>
    <mergeCell ref="I181:J181"/>
    <mergeCell ref="K181:L181"/>
    <mergeCell ref="M181:N181"/>
    <mergeCell ref="O181:P181"/>
    <mergeCell ref="A234:P234"/>
    <mergeCell ref="A235:P235"/>
    <mergeCell ref="A237:A240"/>
    <mergeCell ref="B237:P237"/>
    <mergeCell ref="B238:B240"/>
    <mergeCell ref="C238:C240"/>
    <mergeCell ref="D238:D240"/>
    <mergeCell ref="E238:P238"/>
    <mergeCell ref="E239:F239"/>
    <mergeCell ref="G239:H239"/>
    <mergeCell ref="I239:J239"/>
    <mergeCell ref="K239:L239"/>
    <mergeCell ref="M239:N239"/>
    <mergeCell ref="O239:P239"/>
    <mergeCell ref="A292:P292"/>
    <mergeCell ref="A293:P293"/>
    <mergeCell ref="A295:A298"/>
    <mergeCell ref="B295:P295"/>
    <mergeCell ref="B296:B298"/>
    <mergeCell ref="C296:C298"/>
    <mergeCell ref="D296:D298"/>
    <mergeCell ref="E296:P296"/>
    <mergeCell ref="E297:F297"/>
    <mergeCell ref="G297:H297"/>
    <mergeCell ref="I297:J297"/>
    <mergeCell ref="K297:L297"/>
    <mergeCell ref="M297:N297"/>
    <mergeCell ref="O297:P297"/>
  </mergeCells>
  <printOptions horizontalCentered="1"/>
  <pageMargins left="0.70866141732283472" right="0.70866141732283472" top="0.98425196850393704" bottom="0.98425196850393704" header="0" footer="0"/>
  <pageSetup scale="70" orientation="portrait" r:id="rId1"/>
  <headerFooter alignWithMargins="0"/>
  <ignoredErrors>
    <ignoredError sqref="E37 G79 F37:N37 D98:N98 E135:P13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511-16(2015)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EPADILLA</dc:creator>
  <cp:lastModifiedBy>ENISEL PADILLA</cp:lastModifiedBy>
  <cp:lastPrinted>2017-09-28T16:54:00Z</cp:lastPrinted>
  <dcterms:created xsi:type="dcterms:W3CDTF">2015-02-04T17:19:47Z</dcterms:created>
  <dcterms:modified xsi:type="dcterms:W3CDTF">2017-09-28T16:54:32Z</dcterms:modified>
</cp:coreProperties>
</file>