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230" yWindow="-15" windowWidth="7920" windowHeight="8175"/>
  </bookViews>
  <sheets>
    <sheet name="511-24(2015) " sheetId="2" r:id="rId1"/>
  </sheets>
  <calcPr calcId="145621"/>
</workbook>
</file>

<file path=xl/calcChain.xml><?xml version="1.0" encoding="utf-8"?>
<calcChain xmlns="http://schemas.openxmlformats.org/spreadsheetml/2006/main">
  <c r="C30" i="2" l="1"/>
  <c r="C35" i="2"/>
  <c r="C27" i="2"/>
  <c r="H11" i="2"/>
  <c r="G11" i="2"/>
  <c r="F11" i="2"/>
  <c r="E11" i="2"/>
  <c r="H30" i="2"/>
  <c r="H27" i="2"/>
  <c r="G27" i="2"/>
  <c r="F27" i="2"/>
  <c r="E27" i="2"/>
  <c r="D27" i="2"/>
  <c r="F14" i="2"/>
  <c r="E14" i="2"/>
  <c r="D14" i="2"/>
  <c r="D13" i="2"/>
  <c r="D11" i="2"/>
  <c r="H22" i="2" l="1"/>
  <c r="G22" i="2"/>
  <c r="F22" i="2"/>
  <c r="E22" i="2"/>
  <c r="C22" i="2"/>
  <c r="G30" i="2"/>
  <c r="F30" i="2"/>
  <c r="E30" i="2"/>
  <c r="H38" i="2"/>
  <c r="G38" i="2"/>
  <c r="F38" i="2"/>
  <c r="E38" i="2"/>
  <c r="C38" i="2"/>
  <c r="H46" i="2"/>
  <c r="G46" i="2"/>
  <c r="F46" i="2"/>
  <c r="E46" i="2"/>
  <c r="C46" i="2"/>
  <c r="H63" i="2"/>
  <c r="G63" i="2"/>
  <c r="F63" i="2"/>
  <c r="E63" i="2"/>
  <c r="C63" i="2"/>
  <c r="H71" i="2"/>
  <c r="G71" i="2"/>
  <c r="F71" i="2"/>
  <c r="E71" i="2"/>
  <c r="C71" i="2"/>
  <c r="H79" i="2"/>
  <c r="G79" i="2"/>
  <c r="F79" i="2"/>
  <c r="E79" i="2"/>
  <c r="C79" i="2"/>
  <c r="E87" i="2"/>
  <c r="E84" i="2" s="1"/>
  <c r="H87" i="2"/>
  <c r="G87" i="2"/>
  <c r="G84" i="2" s="1"/>
  <c r="F87" i="2"/>
  <c r="F84" i="2" s="1"/>
  <c r="C87" i="2"/>
  <c r="C84" i="2" s="1"/>
  <c r="H84" i="2"/>
  <c r="H95" i="2"/>
  <c r="H92" i="2" s="1"/>
  <c r="G95" i="2"/>
  <c r="G92" i="2" s="1"/>
  <c r="F95" i="2"/>
  <c r="F92" i="2" s="1"/>
  <c r="E95" i="2"/>
  <c r="E92" i="2" s="1"/>
  <c r="C95" i="2"/>
  <c r="C92" i="2"/>
  <c r="H112" i="2"/>
  <c r="H109" i="2" s="1"/>
  <c r="G112" i="2"/>
  <c r="G109" i="2" s="1"/>
  <c r="F112" i="2"/>
  <c r="F109" i="2" s="1"/>
  <c r="E112" i="2"/>
  <c r="E109" i="2" s="1"/>
  <c r="C112" i="2"/>
  <c r="C109" i="2" s="1"/>
  <c r="H120" i="2"/>
  <c r="H117" i="2" s="1"/>
  <c r="G120" i="2"/>
  <c r="G117" i="2" s="1"/>
  <c r="F120" i="2"/>
  <c r="F117" i="2" s="1"/>
  <c r="E120" i="2"/>
  <c r="E117" i="2" s="1"/>
  <c r="C120" i="2"/>
  <c r="C117" i="2" s="1"/>
  <c r="H136" i="2"/>
  <c r="H133" i="2" s="1"/>
  <c r="C136" i="2"/>
  <c r="C133" i="2" s="1"/>
  <c r="E136" i="2"/>
  <c r="E133" i="2" s="1"/>
  <c r="F136" i="2"/>
  <c r="F133" i="2" s="1"/>
  <c r="G136" i="2"/>
  <c r="G133" i="2" s="1"/>
  <c r="D131" i="2"/>
  <c r="D130" i="2"/>
  <c r="C128" i="2"/>
  <c r="C125" i="2" s="1"/>
  <c r="E128" i="2"/>
  <c r="E125" i="2" s="1"/>
  <c r="F128" i="2"/>
  <c r="F125" i="2" s="1"/>
  <c r="G128" i="2"/>
  <c r="G125" i="2" s="1"/>
  <c r="H128" i="2"/>
  <c r="H125" i="2" s="1"/>
  <c r="C16" i="2"/>
  <c r="C17" i="2"/>
  <c r="E16" i="2"/>
  <c r="D97" i="2"/>
  <c r="D128" i="2" l="1"/>
  <c r="C14" i="2"/>
  <c r="D25" i="2" l="1"/>
  <c r="D24" i="2"/>
  <c r="D21" i="2"/>
  <c r="B21" i="2" s="1"/>
  <c r="H19" i="2"/>
  <c r="D22" i="2" l="1"/>
  <c r="D33" i="2"/>
  <c r="D115" i="2"/>
  <c r="E43" i="2" l="1"/>
  <c r="F43" i="2"/>
  <c r="G43" i="2"/>
  <c r="H43" i="2"/>
  <c r="E35" i="2"/>
  <c r="D89" i="2"/>
  <c r="D48" i="2"/>
  <c r="C43" i="2"/>
  <c r="C19" i="2"/>
  <c r="F19" i="2"/>
  <c r="G19" i="2"/>
  <c r="F16" i="2"/>
  <c r="G16" i="2"/>
  <c r="H16" i="2"/>
  <c r="B89" i="2" l="1"/>
  <c r="H13" i="2"/>
  <c r="G13" i="2"/>
  <c r="F13" i="2"/>
  <c r="E13" i="2"/>
  <c r="C13" i="2"/>
  <c r="C11" i="2" s="1"/>
  <c r="D70" i="2"/>
  <c r="E17" i="2"/>
  <c r="F17" i="2"/>
  <c r="G17" i="2"/>
  <c r="H17" i="2"/>
  <c r="D73" i="2"/>
  <c r="D74" i="2"/>
  <c r="B74" i="2" s="1"/>
  <c r="D81" i="2"/>
  <c r="D82" i="2"/>
  <c r="D90" i="2"/>
  <c r="D87" i="2" s="1"/>
  <c r="D98" i="2"/>
  <c r="B97" i="2"/>
  <c r="D114" i="2"/>
  <c r="D112" i="2" s="1"/>
  <c r="B115" i="2"/>
  <c r="D122" i="2"/>
  <c r="D123" i="2"/>
  <c r="B123" i="2" s="1"/>
  <c r="D138" i="2"/>
  <c r="D139" i="2"/>
  <c r="B139" i="2" s="1"/>
  <c r="B130" i="2"/>
  <c r="D65" i="2"/>
  <c r="D66" i="2"/>
  <c r="B66" i="2" s="1"/>
  <c r="D49" i="2"/>
  <c r="D46" i="2" s="1"/>
  <c r="B48" i="2"/>
  <c r="D40" i="2"/>
  <c r="D41" i="2"/>
  <c r="B33" i="2"/>
  <c r="D32" i="2"/>
  <c r="D120" i="2" l="1"/>
  <c r="D79" i="2"/>
  <c r="B98" i="2"/>
  <c r="B95" i="2" s="1"/>
  <c r="D95" i="2"/>
  <c r="B40" i="2"/>
  <c r="D38" i="2"/>
  <c r="D30" i="2"/>
  <c r="D16" i="2"/>
  <c r="B49" i="2"/>
  <c r="B46" i="2" s="1"/>
  <c r="B65" i="2"/>
  <c r="B63" i="2" s="1"/>
  <c r="D63" i="2"/>
  <c r="B138" i="2"/>
  <c r="B136" i="2" s="1"/>
  <c r="D136" i="2"/>
  <c r="B81" i="2"/>
  <c r="D71" i="2"/>
  <c r="B114" i="2"/>
  <c r="B112" i="2" s="1"/>
  <c r="B122" i="2"/>
  <c r="B120" i="2" s="1"/>
  <c r="B82" i="2"/>
  <c r="B131" i="2"/>
  <c r="B128" i="2" s="1"/>
  <c r="B41" i="2"/>
  <c r="B73" i="2"/>
  <c r="B71" i="2" s="1"/>
  <c r="B32" i="2"/>
  <c r="B30" i="2" s="1"/>
  <c r="B90" i="2"/>
  <c r="B87" i="2" s="1"/>
  <c r="B38" i="2" l="1"/>
  <c r="B79" i="2"/>
  <c r="B25" i="2"/>
  <c r="B17" i="2" s="1"/>
  <c r="D17" i="2"/>
  <c r="B24" i="2"/>
  <c r="D135" i="2"/>
  <c r="D133" i="2" s="1"/>
  <c r="D127" i="2"/>
  <c r="D125" i="2" s="1"/>
  <c r="D119" i="2"/>
  <c r="D117" i="2" s="1"/>
  <c r="D111" i="2"/>
  <c r="D109" i="2" s="1"/>
  <c r="D94" i="2"/>
  <c r="D92" i="2" s="1"/>
  <c r="D86" i="2"/>
  <c r="D84" i="2" s="1"/>
  <c r="D78" i="2"/>
  <c r="B78" i="2" s="1"/>
  <c r="B70" i="2"/>
  <c r="B68" i="2" s="1"/>
  <c r="D62" i="2"/>
  <c r="B62" i="2" s="1"/>
  <c r="B60" i="2" s="1"/>
  <c r="D45" i="2"/>
  <c r="D37" i="2"/>
  <c r="D35" i="2" s="1"/>
  <c r="D29" i="2"/>
  <c r="B76" i="2" l="1"/>
  <c r="B22" i="2"/>
  <c r="B16" i="2"/>
  <c r="B45" i="2"/>
  <c r="B43" i="2" s="1"/>
  <c r="D43" i="2"/>
  <c r="B29" i="2"/>
  <c r="B86" i="2"/>
  <c r="B84" i="2" s="1"/>
  <c r="B135" i="2"/>
  <c r="B133" i="2" s="1"/>
  <c r="B127" i="2"/>
  <c r="B125" i="2" s="1"/>
  <c r="B119" i="2"/>
  <c r="B117" i="2" s="1"/>
  <c r="B111" i="2"/>
  <c r="B109" i="2" s="1"/>
  <c r="B94" i="2"/>
  <c r="B92" i="2" s="1"/>
  <c r="B37" i="2"/>
  <c r="B35" i="2" s="1"/>
  <c r="C76" i="2"/>
  <c r="D76" i="2"/>
  <c r="E76" i="2"/>
  <c r="F76" i="2"/>
  <c r="G76" i="2"/>
  <c r="H76" i="2"/>
  <c r="C68" i="2"/>
  <c r="D68" i="2"/>
  <c r="E68" i="2"/>
  <c r="F68" i="2"/>
  <c r="G68" i="2"/>
  <c r="H68" i="2"/>
  <c r="C60" i="2"/>
  <c r="D60" i="2"/>
  <c r="E60" i="2"/>
  <c r="F60" i="2"/>
  <c r="G60" i="2"/>
  <c r="H60" i="2"/>
  <c r="F35" i="2"/>
  <c r="G35" i="2"/>
  <c r="H35" i="2"/>
  <c r="D19" i="2"/>
  <c r="E19" i="2"/>
  <c r="G14" i="2"/>
  <c r="H14" i="2"/>
  <c r="B27" i="2" l="1"/>
  <c r="B13" i="2"/>
  <c r="B19" i="2"/>
  <c r="B14" i="2"/>
  <c r="B11" i="2" l="1"/>
</calcChain>
</file>

<file path=xl/sharedStrings.xml><?xml version="1.0" encoding="utf-8"?>
<sst xmlns="http://schemas.openxmlformats.org/spreadsheetml/2006/main" count="105" uniqueCount="39">
  <si>
    <t>Clase de enseñanza, provincia                                                                                                                                                                                             y comarca indígena</t>
  </si>
  <si>
    <t>Alumnos de educación premedia y media oficial</t>
  </si>
  <si>
    <t>Total</t>
  </si>
  <si>
    <t>Aproba-                                                                                                                                                        dos</t>
  </si>
  <si>
    <t>Aplazados</t>
  </si>
  <si>
    <t>Reproba-                                                                                                                                                           dos</t>
  </si>
  <si>
    <t>Número de asignaturas</t>
  </si>
  <si>
    <t xml:space="preserve">     Premedia.................................................................................................</t>
  </si>
  <si>
    <t xml:space="preserve">     Media………………...........................................................................................................</t>
  </si>
  <si>
    <t>Bocas del Toro...................................................................</t>
  </si>
  <si>
    <t>Coclé...........................................................................................................................................................................</t>
  </si>
  <si>
    <t>Colón..............................................................................................................</t>
  </si>
  <si>
    <t xml:space="preserve">     Premedia......................................................................................................</t>
  </si>
  <si>
    <t>Chiriquí..................................................................................................</t>
  </si>
  <si>
    <t xml:space="preserve">     Premedia..................................................................................................</t>
  </si>
  <si>
    <t>Darién........................................................................................................................</t>
  </si>
  <si>
    <t xml:space="preserve">     Premedia.............................................................................................................</t>
  </si>
  <si>
    <t>Herrera....................................................................................................................................</t>
  </si>
  <si>
    <t>Los Santos.............................................................................................</t>
  </si>
  <si>
    <t xml:space="preserve">     Premedia...........................................................................................</t>
  </si>
  <si>
    <t>Panamá..................................................................................................</t>
  </si>
  <si>
    <t xml:space="preserve">     Premedia....................................................................................................</t>
  </si>
  <si>
    <t>Veraguas..............................................................................................</t>
  </si>
  <si>
    <t xml:space="preserve">     Premedia...............................................................................................</t>
  </si>
  <si>
    <t>Comarca Kuna Yala............................................................................................</t>
  </si>
  <si>
    <t xml:space="preserve">     Premedia..................................................................................................................</t>
  </si>
  <si>
    <t>Comarca Emberá…………………………………………...…………………………………….</t>
  </si>
  <si>
    <t xml:space="preserve">     Media…………………………..............................................................................................</t>
  </si>
  <si>
    <t>Comarca Ngäbe Buglé............................................................................................................</t>
  </si>
  <si>
    <t xml:space="preserve">     Premedia.....................................................................................................................</t>
  </si>
  <si>
    <t>Panamá Oeste (1)..................................................................................................</t>
  </si>
  <si>
    <t xml:space="preserve">     Profecional y Técnica………………...........................................................................................................</t>
  </si>
  <si>
    <t xml:space="preserve">     Académica………………...........................................................................................................</t>
  </si>
  <si>
    <t>(1) Provincia creada mediante la Ley No. 119 del 30 de diciembre de 2013. Hasta el 2013, se incluyeron en la provincia</t>
  </si>
  <si>
    <t xml:space="preserve">  de Panamá, los datos de Panamá Oeste.</t>
  </si>
  <si>
    <t xml:space="preserve">                      TOTAL........................................................</t>
  </si>
  <si>
    <t>Cuadro 511-24.  ALUMNOS APROBADOS, APLAZADOS Y REPROBADOS DE EDUCACIÓN PREMEDIA Y</t>
  </si>
  <si>
    <t xml:space="preserve">  MEDIA OFICIAL EN LA REPÚBLICA, SEGÚN CLASE DE ENSEÑANZA, PROVINCIA Y  </t>
  </si>
  <si>
    <t>COMARCA INDÍGENA: AÑO ACADÉMICO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</si>
</sst>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Fill="1" applyBorder="1"/>
    <xf numFmtId="0" fontId="1" fillId="0" borderId="0" xfId="0" applyFont="1" applyFill="1" applyAlignment="1">
      <alignment horizontal="centerContinuous"/>
    </xf>
    <xf numFmtId="0" fontId="1" fillId="0" borderId="0" xfId="0" applyFont="1" applyFill="1" applyBorder="1"/>
    <xf numFmtId="0" fontId="1" fillId="0" borderId="15" xfId="0" applyFont="1" applyFill="1" applyBorder="1" applyAlignment="1">
      <alignment horizontal="center" vertical="center" wrapText="1"/>
    </xf>
    <xf numFmtId="0" fontId="1" fillId="0" borderId="3" xfId="0" applyFont="1" applyFill="1" applyBorder="1"/>
    <xf numFmtId="3" fontId="1" fillId="0" borderId="11" xfId="0" applyNumberFormat="1" applyFont="1" applyFill="1" applyBorder="1"/>
    <xf numFmtId="3" fontId="1" fillId="0" borderId="0" xfId="0" applyNumberFormat="1" applyFont="1" applyFill="1"/>
    <xf numFmtId="3" fontId="1" fillId="0" borderId="0" xfId="0" applyNumberFormat="1" applyFont="1" applyFill="1" applyBorder="1"/>
    <xf numFmtId="0" fontId="2" fillId="0" borderId="0" xfId="0" applyFont="1" applyFill="1"/>
    <xf numFmtId="3" fontId="2" fillId="0" borderId="11" xfId="0" applyNumberFormat="1" applyFont="1" applyFill="1" applyBorder="1"/>
    <xf numFmtId="3" fontId="2" fillId="0" borderId="12" xfId="0" applyNumberFormat="1" applyFont="1" applyFill="1" applyBorder="1"/>
    <xf numFmtId="0" fontId="1" fillId="0" borderId="0" xfId="0" applyFont="1" applyFill="1"/>
    <xf numFmtId="3" fontId="1" fillId="0" borderId="12" xfId="0" applyNumberFormat="1" applyFont="1" applyFill="1" applyBorder="1"/>
    <xf numFmtId="3" fontId="2" fillId="0" borderId="0" xfId="0" applyNumberFormat="1" applyFont="1" applyFill="1" applyBorder="1"/>
    <xf numFmtId="0" fontId="0" fillId="0" borderId="0" xfId="0" applyFill="1"/>
    <xf numFmtId="3" fontId="1" fillId="0" borderId="11" xfId="0" applyNumberFormat="1" applyFont="1" applyFill="1" applyBorder="1" applyAlignment="1">
      <alignment horizontal="right"/>
    </xf>
    <xf numFmtId="3" fontId="2" fillId="0" borderId="1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1" fillId="0" borderId="6" xfId="0" applyFont="1" applyFill="1" applyBorder="1"/>
    <xf numFmtId="3" fontId="1" fillId="0" borderId="14" xfId="0" applyNumberFormat="1" applyFont="1" applyFill="1" applyBorder="1"/>
    <xf numFmtId="3" fontId="1" fillId="0" borderId="14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0" xfId="0" applyFont="1" applyFill="1"/>
    <xf numFmtId="49" fontId="0" fillId="0" borderId="0" xfId="0" applyNumberFormat="1" applyFill="1" applyBorder="1"/>
    <xf numFmtId="0" fontId="1" fillId="0" borderId="0" xfId="0" applyFont="1" applyFill="1" applyBorder="1" applyAlignment="1">
      <alignment horizontal="left" indent="1"/>
    </xf>
    <xf numFmtId="3" fontId="0" fillId="0" borderId="11" xfId="0" applyNumberFormat="1" applyFont="1" applyFill="1" applyBorder="1"/>
    <xf numFmtId="3" fontId="0" fillId="0" borderId="0" xfId="0" applyNumberFormat="1" applyFont="1" applyFill="1"/>
    <xf numFmtId="3" fontId="0" fillId="0" borderId="0" xfId="0" applyNumberFormat="1" applyFont="1" applyFill="1" applyBorder="1"/>
    <xf numFmtId="0" fontId="0" fillId="0" borderId="0" xfId="0" applyFont="1" applyFill="1" applyBorder="1"/>
    <xf numFmtId="3" fontId="0" fillId="0" borderId="11" xfId="0" applyNumberFormat="1" applyFont="1" applyFill="1" applyBorder="1" applyAlignment="1">
      <alignment horizontal="right"/>
    </xf>
    <xf numFmtId="3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left" indent="1"/>
    </xf>
    <xf numFmtId="3" fontId="0" fillId="0" borderId="12" xfId="0" applyNumberFormat="1" applyFont="1" applyFill="1" applyBorder="1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indent="1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8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zoomScaleNormal="100" zoomScaleSheetLayoutView="100" workbookViewId="0">
      <selection sqref="A1:H1"/>
    </sheetView>
  </sheetViews>
  <sheetFormatPr baseColWidth="10" defaultRowHeight="12.75" x14ac:dyDescent="0.2"/>
  <cols>
    <col min="1" max="1" width="31.7109375" style="12" customWidth="1"/>
    <col min="2" max="2" width="11.28515625" style="12" customWidth="1"/>
    <col min="3" max="3" width="9.7109375" style="12" customWidth="1"/>
    <col min="4" max="4" width="10.28515625" style="12" customWidth="1"/>
    <col min="5" max="6" width="8.7109375" style="12" customWidth="1"/>
    <col min="7" max="8" width="8.7109375" style="3" customWidth="1"/>
    <col min="9" max="9" width="11.42578125" style="1"/>
    <col min="10" max="16384" width="11.42578125" style="15"/>
  </cols>
  <sheetData>
    <row r="1" spans="1:9" s="1" customFormat="1" ht="15.75" customHeight="1" x14ac:dyDescent="0.2">
      <c r="A1" s="46" t="s">
        <v>36</v>
      </c>
      <c r="B1" s="47"/>
      <c r="C1" s="47"/>
      <c r="D1" s="47"/>
      <c r="E1" s="47"/>
      <c r="F1" s="47"/>
      <c r="G1" s="47"/>
      <c r="H1" s="47"/>
    </row>
    <row r="2" spans="1:9" s="1" customFormat="1" ht="15.75" customHeight="1" x14ac:dyDescent="0.2">
      <c r="A2" s="46" t="s">
        <v>37</v>
      </c>
      <c r="B2" s="47"/>
      <c r="C2" s="47"/>
      <c r="D2" s="47"/>
      <c r="E2" s="47"/>
      <c r="F2" s="47"/>
      <c r="G2" s="47"/>
      <c r="H2" s="47"/>
    </row>
    <row r="3" spans="1:9" s="1" customFormat="1" ht="15.75" customHeight="1" x14ac:dyDescent="0.2">
      <c r="A3" s="46" t="s">
        <v>38</v>
      </c>
      <c r="B3" s="47"/>
      <c r="C3" s="47"/>
      <c r="D3" s="47"/>
      <c r="E3" s="47"/>
      <c r="F3" s="47"/>
      <c r="G3" s="47"/>
      <c r="H3" s="47"/>
    </row>
    <row r="4" spans="1:9" s="1" customFormat="1" ht="15" customHeight="1" x14ac:dyDescent="0.2">
      <c r="A4" s="2"/>
      <c r="B4" s="2"/>
      <c r="C4" s="2"/>
      <c r="D4" s="2"/>
      <c r="E4" s="2"/>
      <c r="F4" s="2"/>
      <c r="G4" s="2"/>
      <c r="H4" s="3"/>
    </row>
    <row r="5" spans="1:9" s="1" customFormat="1" ht="15" customHeight="1" x14ac:dyDescent="0.2">
      <c r="A5" s="48" t="s">
        <v>0</v>
      </c>
      <c r="B5" s="51" t="s">
        <v>1</v>
      </c>
      <c r="C5" s="52"/>
      <c r="D5" s="52"/>
      <c r="E5" s="52"/>
      <c r="F5" s="52"/>
      <c r="G5" s="52"/>
      <c r="H5" s="52"/>
    </row>
    <row r="6" spans="1:9" s="1" customFormat="1" ht="15" customHeight="1" x14ac:dyDescent="0.2">
      <c r="A6" s="49"/>
      <c r="B6" s="53"/>
      <c r="C6" s="54"/>
      <c r="D6" s="54"/>
      <c r="E6" s="54"/>
      <c r="F6" s="54"/>
      <c r="G6" s="54"/>
      <c r="H6" s="54"/>
    </row>
    <row r="7" spans="1:9" s="1" customFormat="1" ht="25.5" customHeight="1" x14ac:dyDescent="0.2">
      <c r="A7" s="49"/>
      <c r="B7" s="55" t="s">
        <v>2</v>
      </c>
      <c r="C7" s="55" t="s">
        <v>3</v>
      </c>
      <c r="D7" s="58" t="s">
        <v>4</v>
      </c>
      <c r="E7" s="59"/>
      <c r="F7" s="59"/>
      <c r="G7" s="60"/>
      <c r="H7" s="52" t="s">
        <v>5</v>
      </c>
    </row>
    <row r="8" spans="1:9" s="1" customFormat="1" ht="21" customHeight="1" x14ac:dyDescent="0.2">
      <c r="A8" s="49"/>
      <c r="B8" s="56"/>
      <c r="C8" s="56"/>
      <c r="D8" s="55" t="s">
        <v>2</v>
      </c>
      <c r="E8" s="59" t="s">
        <v>6</v>
      </c>
      <c r="F8" s="59"/>
      <c r="G8" s="60"/>
      <c r="H8" s="61"/>
    </row>
    <row r="9" spans="1:9" s="1" customFormat="1" ht="20.25" customHeight="1" x14ac:dyDescent="0.2">
      <c r="A9" s="50"/>
      <c r="B9" s="57"/>
      <c r="C9" s="57"/>
      <c r="D9" s="57"/>
      <c r="E9" s="39">
        <v>1</v>
      </c>
      <c r="F9" s="38">
        <v>2</v>
      </c>
      <c r="G9" s="4">
        <v>3</v>
      </c>
      <c r="H9" s="54"/>
    </row>
    <row r="10" spans="1:9" s="1" customFormat="1" ht="14.25" customHeight="1" x14ac:dyDescent="0.2">
      <c r="A10" s="5"/>
      <c r="B10" s="6"/>
      <c r="C10" s="7"/>
      <c r="D10" s="6"/>
      <c r="E10" s="6"/>
      <c r="F10" s="6"/>
      <c r="G10" s="6"/>
      <c r="H10" s="8"/>
    </row>
    <row r="11" spans="1:9" s="1" customFormat="1" ht="15" customHeight="1" x14ac:dyDescent="0.2">
      <c r="A11" s="9" t="s">
        <v>35</v>
      </c>
      <c r="B11" s="10">
        <f t="shared" ref="B11:H11" si="0">SUM(B13:B14)</f>
        <v>255859</v>
      </c>
      <c r="C11" s="10">
        <f t="shared" si="0"/>
        <v>184706</v>
      </c>
      <c r="D11" s="10">
        <f t="shared" si="0"/>
        <v>48784</v>
      </c>
      <c r="E11" s="10">
        <f t="shared" si="0"/>
        <v>24350</v>
      </c>
      <c r="F11" s="10">
        <f t="shared" si="0"/>
        <v>14304</v>
      </c>
      <c r="G11" s="10">
        <f t="shared" si="0"/>
        <v>10130</v>
      </c>
      <c r="H11" s="11">
        <f t="shared" si="0"/>
        <v>22369</v>
      </c>
    </row>
    <row r="12" spans="1:9" s="1" customFormat="1" ht="14.25" customHeight="1" x14ac:dyDescent="0.2">
      <c r="A12" s="12"/>
      <c r="B12" s="40"/>
      <c r="C12" s="40"/>
      <c r="D12" s="40"/>
      <c r="E12" s="40"/>
      <c r="F12" s="40"/>
      <c r="G12" s="40"/>
      <c r="H12" s="41"/>
    </row>
    <row r="13" spans="1:9" s="1" customFormat="1" ht="15" customHeight="1" x14ac:dyDescent="0.2">
      <c r="A13" s="12" t="s">
        <v>7</v>
      </c>
      <c r="B13" s="6">
        <f t="shared" ref="B13:H14" si="1">SUM(B21,B29,B37,B45,B62,B70,B78,B86,B94,B111,B119,B127,B135)</f>
        <v>158641</v>
      </c>
      <c r="C13" s="6">
        <f t="shared" si="1"/>
        <v>113159</v>
      </c>
      <c r="D13" s="6">
        <f>SUM(D21,D29,D37,D45,D62,D70,D78,D86,D94,D111,D119,D127,D135)</f>
        <v>29431</v>
      </c>
      <c r="E13" s="6">
        <f t="shared" si="1"/>
        <v>14537</v>
      </c>
      <c r="F13" s="6">
        <f t="shared" si="1"/>
        <v>8649</v>
      </c>
      <c r="G13" s="6">
        <f t="shared" si="1"/>
        <v>6245</v>
      </c>
      <c r="H13" s="13">
        <f t="shared" si="1"/>
        <v>16051</v>
      </c>
    </row>
    <row r="14" spans="1:9" s="1" customFormat="1" ht="15" customHeight="1" x14ac:dyDescent="0.2">
      <c r="A14" s="12" t="s">
        <v>8</v>
      </c>
      <c r="B14" s="6">
        <f t="shared" si="1"/>
        <v>97218</v>
      </c>
      <c r="C14" s="6">
        <f t="shared" si="1"/>
        <v>71547</v>
      </c>
      <c r="D14" s="6">
        <f>SUM(D22,D30,D38,D46,D63,D71,D79,D87,D95,D112,D120,D128,D136)</f>
        <v>19353</v>
      </c>
      <c r="E14" s="6">
        <f>SUM(E22,E30,E38,E46,E63,E71,E79,E87,E95,E112,E120,E128,E136)</f>
        <v>9813</v>
      </c>
      <c r="F14" s="6">
        <f>SUM(F22,F30,F38,F46,F63,F71,F79,F87,F95,F112,F120,F128,F136)</f>
        <v>5655</v>
      </c>
      <c r="G14" s="6">
        <f t="shared" si="1"/>
        <v>3885</v>
      </c>
      <c r="H14" s="13">
        <f t="shared" si="1"/>
        <v>6318</v>
      </c>
    </row>
    <row r="15" spans="1:9" s="1" customFormat="1" ht="14.25" customHeight="1" x14ac:dyDescent="0.2">
      <c r="A15" s="12"/>
      <c r="B15" s="6"/>
      <c r="C15" s="6"/>
      <c r="D15" s="6"/>
      <c r="E15" s="40"/>
      <c r="F15" s="40"/>
      <c r="G15" s="40"/>
      <c r="H15" s="13"/>
    </row>
    <row r="16" spans="1:9" s="1" customFormat="1" ht="15" customHeight="1" x14ac:dyDescent="0.2">
      <c r="A16" s="36" t="s">
        <v>32</v>
      </c>
      <c r="B16" s="6">
        <f t="shared" ref="B16:H17" si="2">SUM(B24,B32,B40,B48,B65,B73,B81,B89,B97,B114,B122,B130,B138)</f>
        <v>44585</v>
      </c>
      <c r="C16" s="6">
        <f t="shared" si="2"/>
        <v>33335</v>
      </c>
      <c r="D16" s="6">
        <f t="shared" si="2"/>
        <v>8539</v>
      </c>
      <c r="E16" s="6">
        <f t="shared" si="2"/>
        <v>4164</v>
      </c>
      <c r="F16" s="6">
        <f t="shared" si="2"/>
        <v>2522</v>
      </c>
      <c r="G16" s="6">
        <f t="shared" si="2"/>
        <v>1853</v>
      </c>
      <c r="H16" s="13">
        <f t="shared" si="2"/>
        <v>2711</v>
      </c>
      <c r="I16" s="8"/>
    </row>
    <row r="17" spans="1:10" s="1" customFormat="1" ht="15" customHeight="1" x14ac:dyDescent="0.2">
      <c r="A17" s="36" t="s">
        <v>31</v>
      </c>
      <c r="B17" s="6">
        <f t="shared" si="2"/>
        <v>52633</v>
      </c>
      <c r="C17" s="6">
        <f t="shared" si="2"/>
        <v>38212</v>
      </c>
      <c r="D17" s="6">
        <f t="shared" si="2"/>
        <v>10814</v>
      </c>
      <c r="E17" s="6">
        <f t="shared" si="2"/>
        <v>5649</v>
      </c>
      <c r="F17" s="6">
        <f t="shared" si="2"/>
        <v>3133</v>
      </c>
      <c r="G17" s="6">
        <f t="shared" si="2"/>
        <v>2032</v>
      </c>
      <c r="H17" s="13">
        <f t="shared" si="2"/>
        <v>3607</v>
      </c>
      <c r="I17" s="8"/>
    </row>
    <row r="18" spans="1:10" s="1" customFormat="1" ht="14.25" customHeight="1" x14ac:dyDescent="0.2">
      <c r="A18" s="12"/>
      <c r="B18" s="6"/>
      <c r="C18" s="10"/>
      <c r="D18" s="10"/>
      <c r="E18" s="10"/>
      <c r="F18" s="10"/>
      <c r="G18" s="10"/>
      <c r="H18" s="14"/>
    </row>
    <row r="19" spans="1:10" ht="15" customHeight="1" x14ac:dyDescent="0.2">
      <c r="A19" s="12" t="s">
        <v>9</v>
      </c>
      <c r="B19" s="10">
        <f>SUM(B21:B22)</f>
        <v>13237</v>
      </c>
      <c r="C19" s="10">
        <f>SUM(C21,C22)</f>
        <v>9195</v>
      </c>
      <c r="D19" s="10">
        <f t="shared" ref="D19:G19" si="3">SUM(D21:D22)</f>
        <v>2798</v>
      </c>
      <c r="E19" s="10">
        <f t="shared" si="3"/>
        <v>1531</v>
      </c>
      <c r="F19" s="10">
        <f t="shared" si="3"/>
        <v>791</v>
      </c>
      <c r="G19" s="10">
        <f t="shared" si="3"/>
        <v>476</v>
      </c>
      <c r="H19" s="11">
        <f>SUM(H21:H22)</f>
        <v>1244</v>
      </c>
      <c r="J19" s="1"/>
    </row>
    <row r="20" spans="1:10" ht="14.25" customHeight="1" x14ac:dyDescent="0.2">
      <c r="B20" s="6"/>
      <c r="C20" s="7"/>
      <c r="D20" s="6"/>
      <c r="E20" s="6"/>
      <c r="F20" s="6"/>
      <c r="G20" s="6"/>
      <c r="H20" s="8"/>
      <c r="J20" s="1"/>
    </row>
    <row r="21" spans="1:10" s="26" customFormat="1" ht="15" customHeight="1" x14ac:dyDescent="0.2">
      <c r="A21" s="26" t="s">
        <v>7</v>
      </c>
      <c r="B21" s="29">
        <f>SUM(C21,D21,H21)</f>
        <v>8907</v>
      </c>
      <c r="C21" s="30">
        <v>6082</v>
      </c>
      <c r="D21" s="29">
        <f>SUM(E21:G21)</f>
        <v>1888</v>
      </c>
      <c r="E21" s="29">
        <v>1037</v>
      </c>
      <c r="F21" s="29">
        <v>519</v>
      </c>
      <c r="G21" s="29">
        <v>332</v>
      </c>
      <c r="H21" s="31">
        <v>937</v>
      </c>
      <c r="I21" s="32"/>
    </row>
    <row r="22" spans="1:10" s="26" customFormat="1" ht="15" customHeight="1" x14ac:dyDescent="0.2">
      <c r="A22" s="26" t="s">
        <v>8</v>
      </c>
      <c r="B22" s="29">
        <f>SUM(B24:B25)</f>
        <v>4330</v>
      </c>
      <c r="C22" s="29">
        <f t="shared" ref="C22:G22" si="4">SUM(C24:C25)</f>
        <v>3113</v>
      </c>
      <c r="D22" s="29">
        <f>SUM(D24:D25)</f>
        <v>910</v>
      </c>
      <c r="E22" s="29">
        <f>SUM(E24:E25)</f>
        <v>494</v>
      </c>
      <c r="F22" s="29">
        <f t="shared" si="4"/>
        <v>272</v>
      </c>
      <c r="G22" s="29">
        <f t="shared" si="4"/>
        <v>144</v>
      </c>
      <c r="H22" s="37">
        <f>SUM(H24:H25)</f>
        <v>307</v>
      </c>
      <c r="I22" s="32"/>
      <c r="J22" s="32"/>
    </row>
    <row r="23" spans="1:10" s="26" customFormat="1" ht="14.25" customHeight="1" x14ac:dyDescent="0.2">
      <c r="B23" s="29"/>
      <c r="C23" s="37"/>
      <c r="D23" s="37"/>
      <c r="E23" s="37"/>
      <c r="F23" s="37"/>
      <c r="G23" s="37"/>
      <c r="H23" s="37"/>
      <c r="I23" s="32"/>
      <c r="J23" s="32"/>
    </row>
    <row r="24" spans="1:10" ht="15" customHeight="1" x14ac:dyDescent="0.2">
      <c r="A24" s="36" t="s">
        <v>32</v>
      </c>
      <c r="B24" s="29">
        <f>SUM(C24,D24,H24)</f>
        <v>2554</v>
      </c>
      <c r="C24" s="6">
        <v>1846</v>
      </c>
      <c r="D24" s="29">
        <f>SUM(E24:G24)</f>
        <v>551</v>
      </c>
      <c r="E24" s="6">
        <v>287</v>
      </c>
      <c r="F24" s="6">
        <v>174</v>
      </c>
      <c r="G24" s="6">
        <v>90</v>
      </c>
      <c r="H24" s="13">
        <v>157</v>
      </c>
      <c r="J24" s="31"/>
    </row>
    <row r="25" spans="1:10" ht="15" customHeight="1" x14ac:dyDescent="0.2">
      <c r="A25" s="36" t="s">
        <v>31</v>
      </c>
      <c r="B25" s="29">
        <f>SUM(C25,D25,H25)</f>
        <v>1776</v>
      </c>
      <c r="C25" s="6">
        <v>1267</v>
      </c>
      <c r="D25" s="29">
        <f>SUM(E25:G25)</f>
        <v>359</v>
      </c>
      <c r="E25" s="6">
        <v>207</v>
      </c>
      <c r="F25" s="6">
        <v>98</v>
      </c>
      <c r="G25" s="6">
        <v>54</v>
      </c>
      <c r="H25" s="13">
        <v>150</v>
      </c>
      <c r="J25" s="32"/>
    </row>
    <row r="26" spans="1:10" ht="14.25" customHeight="1" x14ac:dyDescent="0.2">
      <c r="B26" s="6"/>
      <c r="C26" s="6"/>
      <c r="D26" s="6"/>
      <c r="E26" s="6"/>
      <c r="F26" s="6"/>
      <c r="G26" s="6"/>
      <c r="H26" s="8"/>
      <c r="J26" s="32"/>
    </row>
    <row r="27" spans="1:10" s="26" customFormat="1" ht="15" customHeight="1" x14ac:dyDescent="0.2">
      <c r="A27" s="12" t="s">
        <v>10</v>
      </c>
      <c r="B27" s="10">
        <f t="shared" ref="B27:H27" si="5">SUM(B29:B30)</f>
        <v>20529</v>
      </c>
      <c r="C27" s="10">
        <f t="shared" si="5"/>
        <v>16217</v>
      </c>
      <c r="D27" s="10">
        <f t="shared" si="5"/>
        <v>3046</v>
      </c>
      <c r="E27" s="10">
        <f t="shared" si="5"/>
        <v>1608</v>
      </c>
      <c r="F27" s="10">
        <f t="shared" si="5"/>
        <v>849</v>
      </c>
      <c r="G27" s="10">
        <f t="shared" si="5"/>
        <v>589</v>
      </c>
      <c r="H27" s="11">
        <f t="shared" si="5"/>
        <v>1266</v>
      </c>
      <c r="I27" s="32"/>
      <c r="J27" s="32"/>
    </row>
    <row r="28" spans="1:10" s="26" customFormat="1" ht="14.25" customHeight="1" x14ac:dyDescent="0.2">
      <c r="A28" s="12"/>
      <c r="B28" s="6"/>
      <c r="C28" s="7"/>
      <c r="D28" s="6"/>
      <c r="E28" s="6"/>
      <c r="F28" s="6"/>
      <c r="G28" s="6"/>
      <c r="H28" s="8"/>
      <c r="I28" s="32"/>
    </row>
    <row r="29" spans="1:10" ht="15" customHeight="1" x14ac:dyDescent="0.2">
      <c r="A29" s="26" t="s">
        <v>7</v>
      </c>
      <c r="B29" s="29">
        <f>SUM(C29,D29,H29)</f>
        <v>12702</v>
      </c>
      <c r="C29" s="30">
        <v>10127</v>
      </c>
      <c r="D29" s="29">
        <f>SUM(E29:G29)</f>
        <v>1755</v>
      </c>
      <c r="E29" s="29">
        <v>879</v>
      </c>
      <c r="F29" s="29">
        <v>504</v>
      </c>
      <c r="G29" s="29">
        <v>372</v>
      </c>
      <c r="H29" s="31">
        <v>820</v>
      </c>
      <c r="I29" s="8"/>
    </row>
    <row r="30" spans="1:10" s="1" customFormat="1" ht="15" customHeight="1" x14ac:dyDescent="0.2">
      <c r="A30" s="26" t="s">
        <v>8</v>
      </c>
      <c r="B30" s="29">
        <f>SUM(B32:B33)</f>
        <v>7827</v>
      </c>
      <c r="C30" s="29">
        <f>SUM(C32:C33)</f>
        <v>6090</v>
      </c>
      <c r="D30" s="29">
        <f>SUM(D32:D33)</f>
        <v>1291</v>
      </c>
      <c r="E30" s="29">
        <f>SUM(E32:E33)</f>
        <v>729</v>
      </c>
      <c r="F30" s="29">
        <f t="shared" ref="F30:G30" si="6">SUM(F32:F33)</f>
        <v>345</v>
      </c>
      <c r="G30" s="29">
        <f t="shared" si="6"/>
        <v>217</v>
      </c>
      <c r="H30" s="37">
        <f>SUM(H32:H33)</f>
        <v>446</v>
      </c>
    </row>
    <row r="31" spans="1:10" s="1" customFormat="1" ht="14.25" customHeight="1" x14ac:dyDescent="0.2">
      <c r="A31" s="26"/>
      <c r="B31" s="29"/>
      <c r="C31" s="29"/>
      <c r="D31" s="29"/>
      <c r="E31" s="29"/>
      <c r="F31" s="29"/>
      <c r="G31" s="29"/>
      <c r="H31" s="31"/>
    </row>
    <row r="32" spans="1:10" s="1" customFormat="1" ht="15" customHeight="1" x14ac:dyDescent="0.2">
      <c r="A32" s="36" t="s">
        <v>32</v>
      </c>
      <c r="B32" s="29">
        <f t="shared" ref="B32:B33" si="7">SUM(C32,D32,H32)</f>
        <v>3109</v>
      </c>
      <c r="C32" s="29">
        <v>2522</v>
      </c>
      <c r="D32" s="29">
        <f>SUM(E32:G32)</f>
        <v>408</v>
      </c>
      <c r="E32" s="29">
        <v>227</v>
      </c>
      <c r="F32" s="29">
        <v>103</v>
      </c>
      <c r="G32" s="29">
        <v>78</v>
      </c>
      <c r="H32" s="31">
        <v>179</v>
      </c>
    </row>
    <row r="33" spans="1:8" s="1" customFormat="1" ht="15" customHeight="1" x14ac:dyDescent="0.2">
      <c r="A33" s="36" t="s">
        <v>31</v>
      </c>
      <c r="B33" s="29">
        <f t="shared" si="7"/>
        <v>4718</v>
      </c>
      <c r="C33" s="29">
        <v>3568</v>
      </c>
      <c r="D33" s="29">
        <f>SUM(E33:G33)</f>
        <v>883</v>
      </c>
      <c r="E33" s="29">
        <v>502</v>
      </c>
      <c r="F33" s="29">
        <v>242</v>
      </c>
      <c r="G33" s="29">
        <v>139</v>
      </c>
      <c r="H33" s="31">
        <v>267</v>
      </c>
    </row>
    <row r="34" spans="1:8" s="1" customFormat="1" ht="14.25" customHeight="1" x14ac:dyDescent="0.2">
      <c r="A34" s="12"/>
      <c r="B34" s="6"/>
      <c r="C34" s="6"/>
      <c r="D34" s="6"/>
      <c r="E34" s="6"/>
      <c r="F34" s="6"/>
      <c r="G34" s="6"/>
      <c r="H34" s="8"/>
    </row>
    <row r="35" spans="1:8" s="32" customFormat="1" ht="15" customHeight="1" x14ac:dyDescent="0.2">
      <c r="A35" s="12" t="s">
        <v>11</v>
      </c>
      <c r="B35" s="10">
        <f>SUM(B37:B38)</f>
        <v>21553</v>
      </c>
      <c r="C35" s="10">
        <f>SUM(C37:C38)</f>
        <v>15104</v>
      </c>
      <c r="D35" s="10">
        <f t="shared" ref="D35" si="8">SUM(D37:D38)</f>
        <v>4474</v>
      </c>
      <c r="E35" s="10">
        <f>SUM(E37:E38)</f>
        <v>2246</v>
      </c>
      <c r="F35" s="10">
        <f t="shared" ref="F35:H35" si="9">SUM(F37:F38)</f>
        <v>1283</v>
      </c>
      <c r="G35" s="10">
        <f t="shared" si="9"/>
        <v>945</v>
      </c>
      <c r="H35" s="11">
        <f t="shared" si="9"/>
        <v>1975</v>
      </c>
    </row>
    <row r="36" spans="1:8" s="32" customFormat="1" ht="14.25" customHeight="1" x14ac:dyDescent="0.2">
      <c r="A36" s="12"/>
      <c r="B36" s="6"/>
      <c r="C36" s="7"/>
      <c r="D36" s="6"/>
      <c r="E36" s="6"/>
      <c r="F36" s="6"/>
      <c r="G36" s="6"/>
      <c r="H36" s="8"/>
    </row>
    <row r="37" spans="1:8" s="1" customFormat="1" ht="15" customHeight="1" x14ac:dyDescent="0.2">
      <c r="A37" s="26" t="s">
        <v>12</v>
      </c>
      <c r="B37" s="29">
        <f>SUM(C37,D37,H37)</f>
        <v>12682</v>
      </c>
      <c r="C37" s="30">
        <v>8580</v>
      </c>
      <c r="D37" s="29">
        <f>SUM(E37:G37)</f>
        <v>2681</v>
      </c>
      <c r="E37" s="29">
        <v>1301</v>
      </c>
      <c r="F37" s="29">
        <v>769</v>
      </c>
      <c r="G37" s="29">
        <v>611</v>
      </c>
      <c r="H37" s="31">
        <v>1421</v>
      </c>
    </row>
    <row r="38" spans="1:8" s="1" customFormat="1" ht="15" customHeight="1" x14ac:dyDescent="0.2">
      <c r="A38" s="26" t="s">
        <v>8</v>
      </c>
      <c r="B38" s="29">
        <f>SUM(B40:B41)</f>
        <v>8871</v>
      </c>
      <c r="C38" s="29">
        <f t="shared" ref="C38:G38" si="10">SUM(C40:C41)</f>
        <v>6524</v>
      </c>
      <c r="D38" s="29">
        <f>SUM(D40:D41)</f>
        <v>1793</v>
      </c>
      <c r="E38" s="29">
        <f>SUM(E40:E41)</f>
        <v>945</v>
      </c>
      <c r="F38" s="29">
        <f t="shared" si="10"/>
        <v>514</v>
      </c>
      <c r="G38" s="29">
        <f t="shared" si="10"/>
        <v>334</v>
      </c>
      <c r="H38" s="37">
        <f>SUM(H40:H41)</f>
        <v>554</v>
      </c>
    </row>
    <row r="39" spans="1:8" s="1" customFormat="1" ht="14.25" customHeight="1" x14ac:dyDescent="0.2">
      <c r="A39" s="26"/>
      <c r="B39" s="29"/>
      <c r="C39" s="29"/>
      <c r="D39" s="29"/>
      <c r="E39" s="29"/>
      <c r="F39" s="29"/>
      <c r="G39" s="29"/>
      <c r="H39" s="31"/>
    </row>
    <row r="40" spans="1:8" s="1" customFormat="1" ht="15" customHeight="1" x14ac:dyDescent="0.2">
      <c r="A40" s="36" t="s">
        <v>32</v>
      </c>
      <c r="B40" s="29">
        <f t="shared" ref="B40:B41" si="11">SUM(C40,D40,H40)</f>
        <v>2630</v>
      </c>
      <c r="C40" s="29">
        <v>2028</v>
      </c>
      <c r="D40" s="29">
        <f t="shared" ref="D40:D41" si="12">SUM(E40:G40)</f>
        <v>508</v>
      </c>
      <c r="E40" s="29">
        <v>246</v>
      </c>
      <c r="F40" s="29">
        <v>157</v>
      </c>
      <c r="G40" s="29">
        <v>105</v>
      </c>
      <c r="H40" s="31">
        <v>94</v>
      </c>
    </row>
    <row r="41" spans="1:8" s="1" customFormat="1" ht="15" customHeight="1" x14ac:dyDescent="0.2">
      <c r="A41" s="36" t="s">
        <v>31</v>
      </c>
      <c r="B41" s="29">
        <f t="shared" si="11"/>
        <v>6241</v>
      </c>
      <c r="C41" s="29">
        <v>4496</v>
      </c>
      <c r="D41" s="29">
        <f t="shared" si="12"/>
        <v>1285</v>
      </c>
      <c r="E41" s="29">
        <v>699</v>
      </c>
      <c r="F41" s="29">
        <v>357</v>
      </c>
      <c r="G41" s="29">
        <v>229</v>
      </c>
      <c r="H41" s="31">
        <v>460</v>
      </c>
    </row>
    <row r="42" spans="1:8" s="1" customFormat="1" ht="14.25" customHeight="1" x14ac:dyDescent="0.2">
      <c r="A42" s="12"/>
      <c r="B42" s="6"/>
      <c r="C42" s="6"/>
      <c r="D42" s="6"/>
      <c r="E42" s="6"/>
      <c r="F42" s="6"/>
      <c r="G42" s="6"/>
      <c r="H42" s="8"/>
    </row>
    <row r="43" spans="1:8" s="32" customFormat="1" ht="15" customHeight="1" x14ac:dyDescent="0.2">
      <c r="A43" s="26" t="s">
        <v>13</v>
      </c>
      <c r="B43" s="10">
        <f>SUM(B45:B46)</f>
        <v>35661</v>
      </c>
      <c r="C43" s="10">
        <f>SUM(C45:C46)</f>
        <v>27924</v>
      </c>
      <c r="D43" s="10">
        <f>SUM(D45:D46)</f>
        <v>5802</v>
      </c>
      <c r="E43" s="10">
        <f t="shared" ref="E43:H43" si="13">SUM(E45:E46)</f>
        <v>3220</v>
      </c>
      <c r="F43" s="10">
        <f t="shared" si="13"/>
        <v>1581</v>
      </c>
      <c r="G43" s="10">
        <f t="shared" si="13"/>
        <v>1001</v>
      </c>
      <c r="H43" s="11">
        <f t="shared" si="13"/>
        <v>1935</v>
      </c>
    </row>
    <row r="44" spans="1:8" s="32" customFormat="1" ht="14.25" customHeight="1" x14ac:dyDescent="0.2">
      <c r="A44" s="12"/>
      <c r="B44" s="6"/>
      <c r="C44" s="7"/>
      <c r="D44" s="6"/>
      <c r="E44" s="6"/>
      <c r="F44" s="6"/>
      <c r="G44" s="6"/>
      <c r="H44" s="8"/>
    </row>
    <row r="45" spans="1:8" s="1" customFormat="1" ht="15" customHeight="1" x14ac:dyDescent="0.2">
      <c r="A45" s="26" t="s">
        <v>14</v>
      </c>
      <c r="B45" s="29">
        <f>SUM(C45,D45,H45)</f>
        <v>19950</v>
      </c>
      <c r="C45" s="30">
        <v>15169</v>
      </c>
      <c r="D45" s="29">
        <f>SUM(E45:G45)</f>
        <v>3494</v>
      </c>
      <c r="E45" s="29">
        <v>1921</v>
      </c>
      <c r="F45" s="29">
        <v>974</v>
      </c>
      <c r="G45" s="29">
        <v>599</v>
      </c>
      <c r="H45" s="31">
        <v>1287</v>
      </c>
    </row>
    <row r="46" spans="1:8" s="1" customFormat="1" ht="15" customHeight="1" x14ac:dyDescent="0.2">
      <c r="A46" s="26" t="s">
        <v>8</v>
      </c>
      <c r="B46" s="29">
        <f>SUM(B48:B49)</f>
        <v>15711</v>
      </c>
      <c r="C46" s="29">
        <f t="shared" ref="C46:G46" si="14">SUM(C48:C49)</f>
        <v>12755</v>
      </c>
      <c r="D46" s="29">
        <f>SUM(D48:D49)</f>
        <v>2308</v>
      </c>
      <c r="E46" s="29">
        <f>SUM(E48:E49)</f>
        <v>1299</v>
      </c>
      <c r="F46" s="29">
        <f t="shared" si="14"/>
        <v>607</v>
      </c>
      <c r="G46" s="29">
        <f t="shared" si="14"/>
        <v>402</v>
      </c>
      <c r="H46" s="37">
        <f>SUM(H48:H49)</f>
        <v>648</v>
      </c>
    </row>
    <row r="47" spans="1:8" s="1" customFormat="1" ht="14.25" customHeight="1" x14ac:dyDescent="0.2">
      <c r="A47" s="26"/>
      <c r="B47" s="29"/>
      <c r="C47" s="29"/>
      <c r="D47" s="29"/>
      <c r="E47" s="29"/>
      <c r="F47" s="29"/>
      <c r="G47" s="29"/>
      <c r="H47" s="31"/>
    </row>
    <row r="48" spans="1:8" s="1" customFormat="1" ht="15" customHeight="1" x14ac:dyDescent="0.2">
      <c r="A48" s="36" t="s">
        <v>32</v>
      </c>
      <c r="B48" s="29">
        <f t="shared" ref="B48:B49" si="15">SUM(C48,D48,H48)</f>
        <v>9958</v>
      </c>
      <c r="C48" s="29">
        <v>8105</v>
      </c>
      <c r="D48" s="29">
        <f>SUM(E48:G48)</f>
        <v>1418</v>
      </c>
      <c r="E48" s="29">
        <v>800</v>
      </c>
      <c r="F48" s="29">
        <v>366</v>
      </c>
      <c r="G48" s="29">
        <v>252</v>
      </c>
      <c r="H48" s="31">
        <v>435</v>
      </c>
    </row>
    <row r="49" spans="1:8" s="1" customFormat="1" ht="15" customHeight="1" x14ac:dyDescent="0.2">
      <c r="A49" s="36" t="s">
        <v>31</v>
      </c>
      <c r="B49" s="29">
        <f t="shared" si="15"/>
        <v>5753</v>
      </c>
      <c r="C49" s="29">
        <v>4650</v>
      </c>
      <c r="D49" s="29">
        <f t="shared" ref="D49" si="16">SUM(E49:G49)</f>
        <v>890</v>
      </c>
      <c r="E49" s="29">
        <v>499</v>
      </c>
      <c r="F49" s="29">
        <v>241</v>
      </c>
      <c r="G49" s="29">
        <v>150</v>
      </c>
      <c r="H49" s="31">
        <v>213</v>
      </c>
    </row>
    <row r="50" spans="1:8" s="32" customFormat="1" ht="15.75" customHeight="1" x14ac:dyDescent="0.2">
      <c r="A50" s="46" t="s">
        <v>36</v>
      </c>
      <c r="B50" s="47"/>
      <c r="C50" s="47"/>
      <c r="D50" s="47"/>
      <c r="E50" s="47"/>
      <c r="F50" s="47"/>
      <c r="G50" s="47"/>
      <c r="H50" s="47"/>
    </row>
    <row r="51" spans="1:8" s="32" customFormat="1" ht="15.75" customHeight="1" x14ac:dyDescent="0.2">
      <c r="A51" s="46" t="s">
        <v>37</v>
      </c>
      <c r="B51" s="47"/>
      <c r="C51" s="47"/>
      <c r="D51" s="47"/>
      <c r="E51" s="47"/>
      <c r="F51" s="47"/>
      <c r="G51" s="47"/>
      <c r="H51" s="47"/>
    </row>
    <row r="52" spans="1:8" s="1" customFormat="1" ht="15.75" customHeight="1" x14ac:dyDescent="0.2">
      <c r="A52" s="46" t="s">
        <v>38</v>
      </c>
      <c r="B52" s="47"/>
      <c r="C52" s="47"/>
      <c r="D52" s="47"/>
      <c r="E52" s="47"/>
      <c r="F52" s="47"/>
      <c r="G52" s="47"/>
      <c r="H52" s="47"/>
    </row>
    <row r="53" spans="1:8" s="1" customFormat="1" ht="14.25" customHeight="1" x14ac:dyDescent="0.2">
      <c r="A53" s="2"/>
      <c r="B53" s="2"/>
      <c r="C53" s="2"/>
      <c r="D53" s="2"/>
      <c r="E53" s="2"/>
      <c r="F53" s="2"/>
      <c r="G53" s="2"/>
      <c r="H53" s="3"/>
    </row>
    <row r="54" spans="1:8" s="1" customFormat="1" ht="12.2" customHeight="1" x14ac:dyDescent="0.2">
      <c r="A54" s="48" t="s">
        <v>0</v>
      </c>
      <c r="B54" s="51" t="s">
        <v>1</v>
      </c>
      <c r="C54" s="52"/>
      <c r="D54" s="52"/>
      <c r="E54" s="52"/>
      <c r="F54" s="52"/>
      <c r="G54" s="52"/>
      <c r="H54" s="52"/>
    </row>
    <row r="55" spans="1:8" s="1" customFormat="1" ht="12.2" customHeight="1" x14ac:dyDescent="0.2">
      <c r="A55" s="49"/>
      <c r="B55" s="53"/>
      <c r="C55" s="54"/>
      <c r="D55" s="54"/>
      <c r="E55" s="54"/>
      <c r="F55" s="54"/>
      <c r="G55" s="54"/>
      <c r="H55" s="54"/>
    </row>
    <row r="56" spans="1:8" s="1" customFormat="1" ht="25.5" customHeight="1" x14ac:dyDescent="0.2">
      <c r="A56" s="49"/>
      <c r="B56" s="55" t="s">
        <v>2</v>
      </c>
      <c r="C56" s="55" t="s">
        <v>3</v>
      </c>
      <c r="D56" s="58" t="s">
        <v>4</v>
      </c>
      <c r="E56" s="59"/>
      <c r="F56" s="59"/>
      <c r="G56" s="60"/>
      <c r="H56" s="52" t="s">
        <v>5</v>
      </c>
    </row>
    <row r="57" spans="1:8" s="1" customFormat="1" ht="21" customHeight="1" x14ac:dyDescent="0.2">
      <c r="A57" s="49"/>
      <c r="B57" s="56"/>
      <c r="C57" s="56"/>
      <c r="D57" s="55" t="s">
        <v>2</v>
      </c>
      <c r="E57" s="59" t="s">
        <v>6</v>
      </c>
      <c r="F57" s="59"/>
      <c r="G57" s="60"/>
      <c r="H57" s="61"/>
    </row>
    <row r="58" spans="1:8" s="32" customFormat="1" ht="21" customHeight="1" x14ac:dyDescent="0.2">
      <c r="A58" s="50"/>
      <c r="B58" s="57"/>
      <c r="C58" s="57"/>
      <c r="D58" s="57"/>
      <c r="E58" s="39">
        <v>1</v>
      </c>
      <c r="F58" s="38">
        <v>2</v>
      </c>
      <c r="G58" s="4">
        <v>3</v>
      </c>
      <c r="H58" s="54"/>
    </row>
    <row r="59" spans="1:8" s="32" customFormat="1" ht="15" customHeight="1" x14ac:dyDescent="0.2">
      <c r="A59" s="44"/>
      <c r="B59" s="43"/>
      <c r="C59" s="43"/>
      <c r="D59" s="43"/>
      <c r="E59" s="42"/>
      <c r="F59" s="44"/>
      <c r="G59" s="43"/>
      <c r="H59" s="44"/>
    </row>
    <row r="60" spans="1:8" s="32" customFormat="1" ht="15" customHeight="1" x14ac:dyDescent="0.2">
      <c r="A60" s="12" t="s">
        <v>15</v>
      </c>
      <c r="B60" s="10">
        <f>SUM(B62:B63)</f>
        <v>4131</v>
      </c>
      <c r="C60" s="10">
        <f t="shared" ref="C60:H60" si="17">SUM(C62:C63)</f>
        <v>3276</v>
      </c>
      <c r="D60" s="10">
        <f t="shared" si="17"/>
        <v>694</v>
      </c>
      <c r="E60" s="10">
        <f t="shared" si="17"/>
        <v>375</v>
      </c>
      <c r="F60" s="10">
        <f t="shared" si="17"/>
        <v>195</v>
      </c>
      <c r="G60" s="10">
        <f t="shared" si="17"/>
        <v>124</v>
      </c>
      <c r="H60" s="11">
        <f t="shared" si="17"/>
        <v>161</v>
      </c>
    </row>
    <row r="61" spans="1:8" s="1" customFormat="1" ht="15" customHeight="1" x14ac:dyDescent="0.2">
      <c r="A61" s="12"/>
      <c r="B61" s="6"/>
      <c r="C61" s="18"/>
      <c r="D61" s="16"/>
      <c r="E61" s="16"/>
      <c r="F61" s="16"/>
      <c r="G61" s="16"/>
      <c r="H61" s="19"/>
    </row>
    <row r="62" spans="1:8" s="1" customFormat="1" ht="15.75" customHeight="1" x14ac:dyDescent="0.2">
      <c r="A62" s="26" t="s">
        <v>16</v>
      </c>
      <c r="B62" s="29">
        <f>SUM(C62,D62,H62)</f>
        <v>3123</v>
      </c>
      <c r="C62" s="34">
        <v>2420</v>
      </c>
      <c r="D62" s="29">
        <f>SUM(E62:G62)</f>
        <v>555</v>
      </c>
      <c r="E62" s="33">
        <v>299</v>
      </c>
      <c r="F62" s="33">
        <v>152</v>
      </c>
      <c r="G62" s="33">
        <v>104</v>
      </c>
      <c r="H62" s="35">
        <v>148</v>
      </c>
    </row>
    <row r="63" spans="1:8" s="1" customFormat="1" ht="15.75" customHeight="1" x14ac:dyDescent="0.2">
      <c r="A63" s="26" t="s">
        <v>8</v>
      </c>
      <c r="B63" s="29">
        <f>SUM(B65:B66)</f>
        <v>1008</v>
      </c>
      <c r="C63" s="29">
        <f t="shared" ref="C63:G63" si="18">SUM(C65:C66)</f>
        <v>856</v>
      </c>
      <c r="D63" s="29">
        <f>SUM(D65:D66)</f>
        <v>139</v>
      </c>
      <c r="E63" s="29">
        <f>SUM(E65:E66)</f>
        <v>76</v>
      </c>
      <c r="F63" s="29">
        <f t="shared" si="18"/>
        <v>43</v>
      </c>
      <c r="G63" s="29">
        <f t="shared" si="18"/>
        <v>20</v>
      </c>
      <c r="H63" s="37">
        <f>SUM(H65:H66)</f>
        <v>13</v>
      </c>
    </row>
    <row r="64" spans="1:8" s="1" customFormat="1" ht="9.9499999999999993" customHeight="1" x14ac:dyDescent="0.2">
      <c r="A64" s="26"/>
      <c r="B64" s="29"/>
      <c r="C64" s="29"/>
      <c r="D64" s="29"/>
      <c r="E64" s="29"/>
      <c r="F64" s="29"/>
      <c r="G64" s="29"/>
      <c r="H64" s="31"/>
    </row>
    <row r="65" spans="1:8" s="1" customFormat="1" ht="15.75" customHeight="1" x14ac:dyDescent="0.2">
      <c r="A65" s="36" t="s">
        <v>32</v>
      </c>
      <c r="B65" s="29">
        <f t="shared" ref="B65:B66" si="19">SUM(C65,D65,H65)</f>
        <v>254</v>
      </c>
      <c r="C65" s="29">
        <v>213</v>
      </c>
      <c r="D65" s="29">
        <f t="shared" ref="D65:D66" si="20">SUM(E65:G65)</f>
        <v>35</v>
      </c>
      <c r="E65" s="29">
        <v>19</v>
      </c>
      <c r="F65" s="29">
        <v>13</v>
      </c>
      <c r="G65" s="29">
        <v>3</v>
      </c>
      <c r="H65" s="31">
        <v>6</v>
      </c>
    </row>
    <row r="66" spans="1:8" s="1" customFormat="1" ht="15.75" customHeight="1" x14ac:dyDescent="0.2">
      <c r="A66" s="36" t="s">
        <v>31</v>
      </c>
      <c r="B66" s="29">
        <f t="shared" si="19"/>
        <v>754</v>
      </c>
      <c r="C66" s="29">
        <v>643</v>
      </c>
      <c r="D66" s="29">
        <f t="shared" si="20"/>
        <v>104</v>
      </c>
      <c r="E66" s="29">
        <v>57</v>
      </c>
      <c r="F66" s="29">
        <v>30</v>
      </c>
      <c r="G66" s="29">
        <v>17</v>
      </c>
      <c r="H66" s="31">
        <v>7</v>
      </c>
    </row>
    <row r="67" spans="1:8" s="32" customFormat="1" ht="15" customHeight="1" x14ac:dyDescent="0.2">
      <c r="A67" s="12"/>
      <c r="B67" s="6"/>
      <c r="C67" s="16"/>
      <c r="D67" s="16"/>
      <c r="E67" s="16"/>
      <c r="F67" s="16"/>
      <c r="G67" s="16"/>
      <c r="H67" s="19"/>
    </row>
    <row r="68" spans="1:8" s="32" customFormat="1" ht="15" customHeight="1" x14ac:dyDescent="0.2">
      <c r="A68" s="12" t="s">
        <v>17</v>
      </c>
      <c r="B68" s="10">
        <f>SUM(B70:B71)</f>
        <v>8865</v>
      </c>
      <c r="C68" s="10">
        <f t="shared" ref="C68:H68" si="21">SUM(C70:C71)</f>
        <v>6436</v>
      </c>
      <c r="D68" s="10">
        <f t="shared" si="21"/>
        <v>1650</v>
      </c>
      <c r="E68" s="10">
        <f t="shared" si="21"/>
        <v>779</v>
      </c>
      <c r="F68" s="10">
        <f t="shared" si="21"/>
        <v>521</v>
      </c>
      <c r="G68" s="10">
        <f t="shared" si="21"/>
        <v>350</v>
      </c>
      <c r="H68" s="11">
        <f t="shared" si="21"/>
        <v>779</v>
      </c>
    </row>
    <row r="69" spans="1:8" s="1" customFormat="1" ht="14.25" customHeight="1" x14ac:dyDescent="0.2">
      <c r="A69" s="12"/>
      <c r="B69" s="6"/>
      <c r="C69" s="18"/>
      <c r="D69" s="16"/>
      <c r="E69" s="16"/>
      <c r="F69" s="16"/>
      <c r="G69" s="16"/>
      <c r="H69" s="19"/>
    </row>
    <row r="70" spans="1:8" s="1" customFormat="1" ht="15.75" customHeight="1" x14ac:dyDescent="0.2">
      <c r="A70" s="26" t="s">
        <v>16</v>
      </c>
      <c r="B70" s="29">
        <f>SUM(C70,D70,H70)</f>
        <v>5206</v>
      </c>
      <c r="C70" s="34">
        <v>3635</v>
      </c>
      <c r="D70" s="29">
        <f>SUM(E70:G70)</f>
        <v>1005</v>
      </c>
      <c r="E70" s="33">
        <v>462</v>
      </c>
      <c r="F70" s="33">
        <v>325</v>
      </c>
      <c r="G70" s="33">
        <v>218</v>
      </c>
      <c r="H70" s="35">
        <v>566</v>
      </c>
    </row>
    <row r="71" spans="1:8" s="1" customFormat="1" ht="15.75" customHeight="1" x14ac:dyDescent="0.2">
      <c r="A71" s="26" t="s">
        <v>8</v>
      </c>
      <c r="B71" s="29">
        <f>SUM(B73:B74)</f>
        <v>3659</v>
      </c>
      <c r="C71" s="29">
        <f t="shared" ref="C71:G71" si="22">SUM(C73:C74)</f>
        <v>2801</v>
      </c>
      <c r="D71" s="29">
        <f>SUM(D73:D74)</f>
        <v>645</v>
      </c>
      <c r="E71" s="29">
        <f>SUM(E73:E74)</f>
        <v>317</v>
      </c>
      <c r="F71" s="29">
        <f t="shared" si="22"/>
        <v>196</v>
      </c>
      <c r="G71" s="29">
        <f t="shared" si="22"/>
        <v>132</v>
      </c>
      <c r="H71" s="37">
        <f>SUM(H73:H74)</f>
        <v>213</v>
      </c>
    </row>
    <row r="72" spans="1:8" s="1" customFormat="1" ht="9.9499999999999993" customHeight="1" x14ac:dyDescent="0.2">
      <c r="A72" s="26"/>
      <c r="B72" s="29"/>
      <c r="C72" s="29"/>
      <c r="D72" s="29"/>
      <c r="E72" s="29"/>
      <c r="F72" s="29"/>
      <c r="G72" s="29"/>
      <c r="H72" s="31"/>
    </row>
    <row r="73" spans="1:8" s="1" customFormat="1" ht="15.75" customHeight="1" x14ac:dyDescent="0.2">
      <c r="A73" s="36" t="s">
        <v>32</v>
      </c>
      <c r="B73" s="29">
        <f>SUM(C73,D73,H73)</f>
        <v>2263</v>
      </c>
      <c r="C73" s="29">
        <v>1692</v>
      </c>
      <c r="D73" s="29">
        <f t="shared" ref="D73:D74" si="23">SUM(E73:G73)</f>
        <v>438</v>
      </c>
      <c r="E73" s="29">
        <v>206</v>
      </c>
      <c r="F73" s="29">
        <v>146</v>
      </c>
      <c r="G73" s="29">
        <v>86</v>
      </c>
      <c r="H73" s="31">
        <v>133</v>
      </c>
    </row>
    <row r="74" spans="1:8" s="1" customFormat="1" ht="15.75" customHeight="1" x14ac:dyDescent="0.2">
      <c r="A74" s="36" t="s">
        <v>31</v>
      </c>
      <c r="B74" s="29">
        <f t="shared" ref="B74" si="24">SUM(C74,D74,H74)</f>
        <v>1396</v>
      </c>
      <c r="C74" s="29">
        <v>1109</v>
      </c>
      <c r="D74" s="29">
        <f t="shared" si="23"/>
        <v>207</v>
      </c>
      <c r="E74" s="29">
        <v>111</v>
      </c>
      <c r="F74" s="29">
        <v>50</v>
      </c>
      <c r="G74" s="29">
        <v>46</v>
      </c>
      <c r="H74" s="31">
        <v>80</v>
      </c>
    </row>
    <row r="75" spans="1:8" s="32" customFormat="1" ht="15" customHeight="1" x14ac:dyDescent="0.2">
      <c r="A75" s="26"/>
      <c r="B75" s="29"/>
      <c r="C75" s="29"/>
      <c r="D75" s="29"/>
      <c r="E75" s="29"/>
      <c r="F75" s="29"/>
      <c r="G75" s="29"/>
      <c r="H75" s="31"/>
    </row>
    <row r="76" spans="1:8" s="32" customFormat="1" ht="15" customHeight="1" x14ac:dyDescent="0.2">
      <c r="A76" s="12" t="s">
        <v>18</v>
      </c>
      <c r="B76" s="10">
        <f>SUM(B78:B79)</f>
        <v>6706</v>
      </c>
      <c r="C76" s="10">
        <f t="shared" ref="C76:H76" si="25">SUM(C78:C79)</f>
        <v>4807</v>
      </c>
      <c r="D76" s="10">
        <f t="shared" si="25"/>
        <v>1309</v>
      </c>
      <c r="E76" s="10">
        <f t="shared" si="25"/>
        <v>652</v>
      </c>
      <c r="F76" s="10">
        <f t="shared" si="25"/>
        <v>363</v>
      </c>
      <c r="G76" s="10">
        <f t="shared" si="25"/>
        <v>294</v>
      </c>
      <c r="H76" s="11">
        <f t="shared" si="25"/>
        <v>590</v>
      </c>
    </row>
    <row r="77" spans="1:8" s="1" customFormat="1" ht="14.25" customHeight="1" x14ac:dyDescent="0.2">
      <c r="A77" s="12"/>
      <c r="B77" s="6"/>
      <c r="C77" s="18"/>
      <c r="D77" s="16"/>
      <c r="E77" s="16"/>
      <c r="F77" s="16"/>
      <c r="G77" s="16"/>
      <c r="H77" s="19"/>
    </row>
    <row r="78" spans="1:8" s="1" customFormat="1" ht="15.75" customHeight="1" x14ac:dyDescent="0.2">
      <c r="A78" s="26" t="s">
        <v>19</v>
      </c>
      <c r="B78" s="29">
        <f>SUM(C78,D78,H78)</f>
        <v>3614</v>
      </c>
      <c r="C78" s="34">
        <v>2556</v>
      </c>
      <c r="D78" s="29">
        <f>SUM(E78:G78)</f>
        <v>658</v>
      </c>
      <c r="E78" s="33">
        <v>368</v>
      </c>
      <c r="F78" s="33">
        <v>178</v>
      </c>
      <c r="G78" s="33">
        <v>112</v>
      </c>
      <c r="H78" s="35">
        <v>400</v>
      </c>
    </row>
    <row r="79" spans="1:8" s="1" customFormat="1" ht="15.75" customHeight="1" x14ac:dyDescent="0.2">
      <c r="A79" s="26" t="s">
        <v>8</v>
      </c>
      <c r="B79" s="29">
        <f>SUM(B81:B82)</f>
        <v>3092</v>
      </c>
      <c r="C79" s="29">
        <f t="shared" ref="C79:G79" si="26">SUM(C81:C82)</f>
        <v>2251</v>
      </c>
      <c r="D79" s="29">
        <f>SUM(D81:D82)</f>
        <v>651</v>
      </c>
      <c r="E79" s="29">
        <f>SUM(E81:E82)</f>
        <v>284</v>
      </c>
      <c r="F79" s="29">
        <f t="shared" si="26"/>
        <v>185</v>
      </c>
      <c r="G79" s="29">
        <f t="shared" si="26"/>
        <v>182</v>
      </c>
      <c r="H79" s="37">
        <f>SUM(H81:H82)</f>
        <v>190</v>
      </c>
    </row>
    <row r="80" spans="1:8" s="1" customFormat="1" ht="9.9499999999999993" customHeight="1" x14ac:dyDescent="0.2">
      <c r="A80" s="26"/>
      <c r="B80" s="29"/>
      <c r="C80" s="29"/>
      <c r="D80" s="29"/>
      <c r="E80" s="29"/>
      <c r="F80" s="29"/>
      <c r="G80" s="29"/>
      <c r="H80" s="31"/>
    </row>
    <row r="81" spans="1:8" s="1" customFormat="1" ht="15.75" customHeight="1" x14ac:dyDescent="0.2">
      <c r="A81" s="36" t="s">
        <v>32</v>
      </c>
      <c r="B81" s="29">
        <f t="shared" ref="B81:B82" si="27">SUM(C81,D81,H81)</f>
        <v>1553</v>
      </c>
      <c r="C81" s="29">
        <v>1063</v>
      </c>
      <c r="D81" s="29">
        <f t="shared" ref="D81:D82" si="28">SUM(E81:G81)</f>
        <v>374</v>
      </c>
      <c r="E81" s="29">
        <v>139</v>
      </c>
      <c r="F81" s="29">
        <v>119</v>
      </c>
      <c r="G81" s="29">
        <v>116</v>
      </c>
      <c r="H81" s="31">
        <v>116</v>
      </c>
    </row>
    <row r="82" spans="1:8" s="1" customFormat="1" ht="15.75" customHeight="1" x14ac:dyDescent="0.2">
      <c r="A82" s="36" t="s">
        <v>31</v>
      </c>
      <c r="B82" s="29">
        <f t="shared" si="27"/>
        <v>1539</v>
      </c>
      <c r="C82" s="29">
        <v>1188</v>
      </c>
      <c r="D82" s="29">
        <f t="shared" si="28"/>
        <v>277</v>
      </c>
      <c r="E82" s="29">
        <v>145</v>
      </c>
      <c r="F82" s="29">
        <v>66</v>
      </c>
      <c r="G82" s="29">
        <v>66</v>
      </c>
      <c r="H82" s="31">
        <v>74</v>
      </c>
    </row>
    <row r="83" spans="1:8" s="32" customFormat="1" ht="15" customHeight="1" x14ac:dyDescent="0.2">
      <c r="A83" s="26"/>
      <c r="B83" s="29"/>
      <c r="C83" s="29"/>
      <c r="D83" s="29"/>
      <c r="E83" s="29"/>
      <c r="F83" s="29"/>
      <c r="G83" s="29"/>
      <c r="H83" s="31"/>
    </row>
    <row r="84" spans="1:8" s="32" customFormat="1" ht="15" customHeight="1" x14ac:dyDescent="0.2">
      <c r="A84" s="12" t="s">
        <v>20</v>
      </c>
      <c r="B84" s="10">
        <f>SUM(B86:B87)</f>
        <v>68880</v>
      </c>
      <c r="C84" s="10">
        <f t="shared" ref="C84:H84" si="29">SUM(C86:C87)</f>
        <v>44079</v>
      </c>
      <c r="D84" s="10">
        <f t="shared" si="29"/>
        <v>16237</v>
      </c>
      <c r="E84" s="10">
        <f t="shared" si="29"/>
        <v>7499</v>
      </c>
      <c r="F84" s="10">
        <f t="shared" si="29"/>
        <v>5047</v>
      </c>
      <c r="G84" s="10">
        <f t="shared" si="29"/>
        <v>3691</v>
      </c>
      <c r="H84" s="11">
        <f t="shared" si="29"/>
        <v>8564</v>
      </c>
    </row>
    <row r="85" spans="1:8" s="1" customFormat="1" ht="14.25" customHeight="1" x14ac:dyDescent="0.2">
      <c r="A85" s="12"/>
      <c r="B85" s="6"/>
      <c r="C85" s="18"/>
      <c r="D85" s="16"/>
      <c r="E85" s="16"/>
      <c r="F85" s="16"/>
      <c r="G85" s="16"/>
      <c r="H85" s="19"/>
    </row>
    <row r="86" spans="1:8" s="1" customFormat="1" ht="15.75" customHeight="1" x14ac:dyDescent="0.2">
      <c r="A86" s="26" t="s">
        <v>21</v>
      </c>
      <c r="B86" s="29">
        <f>SUM(C86,D86,H86)</f>
        <v>41479</v>
      </c>
      <c r="C86" s="34">
        <v>25989</v>
      </c>
      <c r="D86" s="29">
        <f>SUM(E86:G86)</f>
        <v>9407</v>
      </c>
      <c r="E86" s="33">
        <v>4227</v>
      </c>
      <c r="F86" s="33">
        <v>2940</v>
      </c>
      <c r="G86" s="33">
        <v>2240</v>
      </c>
      <c r="H86" s="35">
        <v>6083</v>
      </c>
    </row>
    <row r="87" spans="1:8" s="1" customFormat="1" ht="15.75" customHeight="1" x14ac:dyDescent="0.2">
      <c r="A87" s="26" t="s">
        <v>8</v>
      </c>
      <c r="B87" s="29">
        <f>SUM(B89:B90)</f>
        <v>27401</v>
      </c>
      <c r="C87" s="29">
        <f t="shared" ref="C87:G87" si="30">SUM(C89:C90)</f>
        <v>18090</v>
      </c>
      <c r="D87" s="29">
        <f>SUM(D89:D90)</f>
        <v>6830</v>
      </c>
      <c r="E87" s="29">
        <f>SUM(E89:E90)</f>
        <v>3272</v>
      </c>
      <c r="F87" s="29">
        <f t="shared" si="30"/>
        <v>2107</v>
      </c>
      <c r="G87" s="29">
        <f t="shared" si="30"/>
        <v>1451</v>
      </c>
      <c r="H87" s="37">
        <f>SUM(H89:H90)</f>
        <v>2481</v>
      </c>
    </row>
    <row r="88" spans="1:8" s="1" customFormat="1" ht="9.9499999999999993" customHeight="1" x14ac:dyDescent="0.2">
      <c r="A88" s="26"/>
      <c r="B88" s="29"/>
      <c r="C88" s="29"/>
      <c r="D88" s="29"/>
      <c r="E88" s="29"/>
      <c r="F88" s="29"/>
      <c r="G88" s="29"/>
      <c r="H88" s="31"/>
    </row>
    <row r="89" spans="1:8" s="1" customFormat="1" ht="15.75" customHeight="1" x14ac:dyDescent="0.2">
      <c r="A89" s="36" t="s">
        <v>32</v>
      </c>
      <c r="B89" s="29">
        <f t="shared" ref="B89:B90" si="31">SUM(C89,D89,H89)</f>
        <v>11452</v>
      </c>
      <c r="C89" s="29">
        <v>7657</v>
      </c>
      <c r="D89" s="29">
        <f>SUM(E89:G89)</f>
        <v>2798</v>
      </c>
      <c r="E89" s="29">
        <v>1291</v>
      </c>
      <c r="F89" s="29">
        <v>872</v>
      </c>
      <c r="G89" s="29">
        <v>635</v>
      </c>
      <c r="H89" s="31">
        <v>997</v>
      </c>
    </row>
    <row r="90" spans="1:8" s="1" customFormat="1" ht="15.75" customHeight="1" x14ac:dyDescent="0.2">
      <c r="A90" s="36" t="s">
        <v>31</v>
      </c>
      <c r="B90" s="29">
        <f t="shared" si="31"/>
        <v>15949</v>
      </c>
      <c r="C90" s="29">
        <v>10433</v>
      </c>
      <c r="D90" s="29">
        <f t="shared" ref="D90" si="32">SUM(E90:G90)</f>
        <v>4032</v>
      </c>
      <c r="E90" s="29">
        <v>1981</v>
      </c>
      <c r="F90" s="29">
        <v>1235</v>
      </c>
      <c r="G90" s="29">
        <v>816</v>
      </c>
      <c r="H90" s="31">
        <v>1484</v>
      </c>
    </row>
    <row r="91" spans="1:8" s="32" customFormat="1" ht="15" customHeight="1" x14ac:dyDescent="0.2">
      <c r="A91" s="36"/>
      <c r="B91" s="29"/>
      <c r="C91" s="29"/>
      <c r="D91" s="29"/>
      <c r="E91" s="29"/>
      <c r="F91" s="29"/>
      <c r="G91" s="29"/>
      <c r="H91" s="31"/>
    </row>
    <row r="92" spans="1:8" s="32" customFormat="1" ht="15" customHeight="1" x14ac:dyDescent="0.2">
      <c r="A92" s="26" t="s">
        <v>30</v>
      </c>
      <c r="B92" s="10">
        <f>SUM(B94:B95)</f>
        <v>33902</v>
      </c>
      <c r="C92" s="10">
        <f t="shared" ref="C92:H92" si="33">SUM(C94:C95)</f>
        <v>23140</v>
      </c>
      <c r="D92" s="10">
        <f t="shared" si="33"/>
        <v>7068</v>
      </c>
      <c r="E92" s="10">
        <f t="shared" si="33"/>
        <v>3418</v>
      </c>
      <c r="F92" s="10">
        <f t="shared" si="33"/>
        <v>2083</v>
      </c>
      <c r="G92" s="10">
        <f t="shared" si="33"/>
        <v>1567</v>
      </c>
      <c r="H92" s="11">
        <f t="shared" si="33"/>
        <v>3694</v>
      </c>
    </row>
    <row r="93" spans="1:8" s="1" customFormat="1" ht="14.25" customHeight="1" x14ac:dyDescent="0.2">
      <c r="A93" s="12"/>
      <c r="B93" s="6"/>
      <c r="C93" s="6"/>
      <c r="D93" s="16"/>
      <c r="E93" s="6"/>
      <c r="F93" s="6"/>
      <c r="G93" s="6"/>
      <c r="H93" s="8"/>
    </row>
    <row r="94" spans="1:8" s="1" customFormat="1" ht="15.75" customHeight="1" x14ac:dyDescent="0.2">
      <c r="A94" s="26" t="s">
        <v>21</v>
      </c>
      <c r="B94" s="29">
        <f>SUM(C94,D94,H94)</f>
        <v>21488</v>
      </c>
      <c r="C94" s="29">
        <v>14403</v>
      </c>
      <c r="D94" s="29">
        <f>SUM(E94:G94)</f>
        <v>4385</v>
      </c>
      <c r="E94" s="29">
        <v>2146</v>
      </c>
      <c r="F94" s="29">
        <v>1267</v>
      </c>
      <c r="G94" s="29">
        <v>972</v>
      </c>
      <c r="H94" s="31">
        <v>2700</v>
      </c>
    </row>
    <row r="95" spans="1:8" s="1" customFormat="1" ht="15.75" customHeight="1" x14ac:dyDescent="0.2">
      <c r="A95" s="26" t="s">
        <v>8</v>
      </c>
      <c r="B95" s="29">
        <f>SUM(B97:B98)</f>
        <v>12414</v>
      </c>
      <c r="C95" s="29">
        <f t="shared" ref="C95:G95" si="34">SUM(C97:C98)</f>
        <v>8737</v>
      </c>
      <c r="D95" s="29">
        <f t="shared" si="34"/>
        <v>2683</v>
      </c>
      <c r="E95" s="29">
        <f t="shared" si="34"/>
        <v>1272</v>
      </c>
      <c r="F95" s="29">
        <f t="shared" si="34"/>
        <v>816</v>
      </c>
      <c r="G95" s="29">
        <f t="shared" si="34"/>
        <v>595</v>
      </c>
      <c r="H95" s="37">
        <f>SUM(H97:H98)</f>
        <v>994</v>
      </c>
    </row>
    <row r="96" spans="1:8" s="1" customFormat="1" ht="9.9499999999999993" customHeight="1" x14ac:dyDescent="0.2">
      <c r="A96" s="26"/>
      <c r="B96" s="29"/>
      <c r="C96" s="29"/>
      <c r="D96" s="29"/>
      <c r="E96" s="29"/>
      <c r="F96" s="29"/>
      <c r="G96" s="29"/>
      <c r="H96" s="31"/>
    </row>
    <row r="97" spans="1:8" s="1" customFormat="1" ht="15.75" customHeight="1" x14ac:dyDescent="0.2">
      <c r="A97" s="36" t="s">
        <v>32</v>
      </c>
      <c r="B97" s="29">
        <f t="shared" ref="B97:B98" si="35">SUM(C97,D97,H97)</f>
        <v>4516</v>
      </c>
      <c r="C97" s="29">
        <v>3138</v>
      </c>
      <c r="D97" s="29">
        <f>SUM(E97:G97)</f>
        <v>992</v>
      </c>
      <c r="E97" s="29">
        <v>440</v>
      </c>
      <c r="F97" s="29">
        <v>302</v>
      </c>
      <c r="G97" s="29">
        <v>250</v>
      </c>
      <c r="H97" s="31">
        <v>386</v>
      </c>
    </row>
    <row r="98" spans="1:8" s="1" customFormat="1" ht="15.75" customHeight="1" x14ac:dyDescent="0.2">
      <c r="A98" s="36" t="s">
        <v>31</v>
      </c>
      <c r="B98" s="29">
        <f t="shared" si="35"/>
        <v>7898</v>
      </c>
      <c r="C98" s="29">
        <v>5599</v>
      </c>
      <c r="D98" s="29">
        <f t="shared" ref="D98" si="36">SUM(E98:G98)</f>
        <v>1691</v>
      </c>
      <c r="E98" s="29">
        <v>832</v>
      </c>
      <c r="F98" s="29">
        <v>514</v>
      </c>
      <c r="G98" s="29">
        <v>345</v>
      </c>
      <c r="H98" s="31">
        <v>608</v>
      </c>
    </row>
    <row r="99" spans="1:8" s="32" customFormat="1" ht="15.75" customHeight="1" x14ac:dyDescent="0.2">
      <c r="A99" s="46" t="s">
        <v>36</v>
      </c>
      <c r="B99" s="47"/>
      <c r="C99" s="47"/>
      <c r="D99" s="47"/>
      <c r="E99" s="47"/>
      <c r="F99" s="47"/>
      <c r="G99" s="47"/>
      <c r="H99" s="47"/>
    </row>
    <row r="100" spans="1:8" s="1" customFormat="1" ht="15.75" customHeight="1" x14ac:dyDescent="0.2">
      <c r="A100" s="46" t="s">
        <v>37</v>
      </c>
      <c r="B100" s="47"/>
      <c r="C100" s="47"/>
      <c r="D100" s="47"/>
      <c r="E100" s="47"/>
      <c r="F100" s="47"/>
      <c r="G100" s="47"/>
      <c r="H100" s="47"/>
    </row>
    <row r="101" spans="1:8" s="1" customFormat="1" ht="15.75" customHeight="1" x14ac:dyDescent="0.2">
      <c r="A101" s="46" t="s">
        <v>38</v>
      </c>
      <c r="B101" s="47"/>
      <c r="C101" s="47"/>
      <c r="D101" s="47"/>
      <c r="E101" s="47"/>
      <c r="F101" s="47"/>
      <c r="G101" s="47"/>
      <c r="H101" s="47"/>
    </row>
    <row r="102" spans="1:8" s="1" customFormat="1" ht="15" customHeight="1" x14ac:dyDescent="0.2">
      <c r="A102" s="2"/>
      <c r="B102" s="2"/>
      <c r="C102" s="2"/>
      <c r="D102" s="2"/>
      <c r="E102" s="2"/>
      <c r="F102" s="2"/>
      <c r="G102" s="2"/>
      <c r="H102" s="3"/>
    </row>
    <row r="103" spans="1:8" s="1" customFormat="1" ht="12.2" customHeight="1" x14ac:dyDescent="0.2">
      <c r="A103" s="48" t="s">
        <v>0</v>
      </c>
      <c r="B103" s="51" t="s">
        <v>1</v>
      </c>
      <c r="C103" s="52"/>
      <c r="D103" s="52"/>
      <c r="E103" s="52"/>
      <c r="F103" s="52"/>
      <c r="G103" s="52"/>
      <c r="H103" s="52"/>
    </row>
    <row r="104" spans="1:8" s="1" customFormat="1" ht="12.2" customHeight="1" x14ac:dyDescent="0.2">
      <c r="A104" s="49"/>
      <c r="B104" s="53"/>
      <c r="C104" s="54"/>
      <c r="D104" s="54"/>
      <c r="E104" s="54"/>
      <c r="F104" s="54"/>
      <c r="G104" s="54"/>
      <c r="H104" s="54"/>
    </row>
    <row r="105" spans="1:8" s="1" customFormat="1" ht="26.1" customHeight="1" x14ac:dyDescent="0.2">
      <c r="A105" s="49"/>
      <c r="B105" s="55" t="s">
        <v>2</v>
      </c>
      <c r="C105" s="55" t="s">
        <v>3</v>
      </c>
      <c r="D105" s="58" t="s">
        <v>4</v>
      </c>
      <c r="E105" s="59"/>
      <c r="F105" s="59"/>
      <c r="G105" s="60"/>
      <c r="H105" s="52" t="s">
        <v>5</v>
      </c>
    </row>
    <row r="106" spans="1:8" s="32" customFormat="1" ht="20.25" customHeight="1" x14ac:dyDescent="0.2">
      <c r="A106" s="49"/>
      <c r="B106" s="56"/>
      <c r="C106" s="56"/>
      <c r="D106" s="55" t="s">
        <v>2</v>
      </c>
      <c r="E106" s="59" t="s">
        <v>6</v>
      </c>
      <c r="F106" s="59"/>
      <c r="G106" s="60"/>
      <c r="H106" s="61"/>
    </row>
    <row r="107" spans="1:8" s="32" customFormat="1" ht="20.25" customHeight="1" x14ac:dyDescent="0.2">
      <c r="A107" s="50"/>
      <c r="B107" s="57"/>
      <c r="C107" s="57"/>
      <c r="D107" s="57"/>
      <c r="E107" s="39">
        <v>1</v>
      </c>
      <c r="F107" s="38">
        <v>2</v>
      </c>
      <c r="G107" s="4">
        <v>3</v>
      </c>
      <c r="H107" s="54"/>
    </row>
    <row r="108" spans="1:8" s="32" customFormat="1" ht="15" customHeight="1" x14ac:dyDescent="0.2">
      <c r="A108" s="44"/>
      <c r="B108" s="43"/>
      <c r="C108" s="43"/>
      <c r="D108" s="43"/>
      <c r="E108" s="42"/>
      <c r="F108" s="44"/>
      <c r="G108" s="43"/>
      <c r="H108" s="44"/>
    </row>
    <row r="109" spans="1:8" s="1" customFormat="1" ht="15.75" customHeight="1" x14ac:dyDescent="0.2">
      <c r="A109" s="3" t="s">
        <v>22</v>
      </c>
      <c r="B109" s="10">
        <f>SUM(B111:B112)</f>
        <v>21494</v>
      </c>
      <c r="C109" s="10">
        <f t="shared" ref="C109:H109" si="37">SUM(C111:C112)</f>
        <v>17081</v>
      </c>
      <c r="D109" s="10">
        <f t="shared" si="37"/>
        <v>3283</v>
      </c>
      <c r="E109" s="10">
        <f t="shared" si="37"/>
        <v>1730</v>
      </c>
      <c r="F109" s="10">
        <f t="shared" si="37"/>
        <v>894</v>
      </c>
      <c r="G109" s="10">
        <f t="shared" si="37"/>
        <v>659</v>
      </c>
      <c r="H109" s="11">
        <f t="shared" si="37"/>
        <v>1130</v>
      </c>
    </row>
    <row r="110" spans="1:8" s="1" customFormat="1" ht="15" customHeight="1" x14ac:dyDescent="0.2">
      <c r="A110" s="3"/>
      <c r="B110" s="6"/>
      <c r="C110" s="20"/>
      <c r="D110" s="17"/>
      <c r="E110" s="17"/>
      <c r="F110" s="17"/>
      <c r="G110" s="17"/>
      <c r="H110" s="20"/>
    </row>
    <row r="111" spans="1:8" s="1" customFormat="1" ht="15.75" customHeight="1" x14ac:dyDescent="0.2">
      <c r="A111" s="26" t="s">
        <v>23</v>
      </c>
      <c r="B111" s="29">
        <f>SUM(C111,D111,H111)</f>
        <v>12504</v>
      </c>
      <c r="C111" s="34">
        <v>9958</v>
      </c>
      <c r="D111" s="29">
        <f>SUM(E111:G111)</f>
        <v>1759</v>
      </c>
      <c r="E111" s="33">
        <v>911</v>
      </c>
      <c r="F111" s="33">
        <v>491</v>
      </c>
      <c r="G111" s="33">
        <v>357</v>
      </c>
      <c r="H111" s="35">
        <v>787</v>
      </c>
    </row>
    <row r="112" spans="1:8" s="1" customFormat="1" ht="15.75" customHeight="1" x14ac:dyDescent="0.2">
      <c r="A112" s="26" t="s">
        <v>8</v>
      </c>
      <c r="B112" s="29">
        <f>SUM(B114:B115)</f>
        <v>8990</v>
      </c>
      <c r="C112" s="29">
        <f t="shared" ref="C112:G112" si="38">SUM(C114:C115)</f>
        <v>7123</v>
      </c>
      <c r="D112" s="29">
        <f t="shared" si="38"/>
        <v>1524</v>
      </c>
      <c r="E112" s="29">
        <f t="shared" si="38"/>
        <v>819</v>
      </c>
      <c r="F112" s="29">
        <f t="shared" si="38"/>
        <v>403</v>
      </c>
      <c r="G112" s="29">
        <f t="shared" si="38"/>
        <v>302</v>
      </c>
      <c r="H112" s="37">
        <f>SUM(H114:H115)</f>
        <v>343</v>
      </c>
    </row>
    <row r="113" spans="1:8" s="1" customFormat="1" ht="9.9499999999999993" customHeight="1" x14ac:dyDescent="0.2">
      <c r="A113" s="26"/>
      <c r="B113" s="29"/>
      <c r="C113" s="29"/>
      <c r="D113" s="29"/>
      <c r="E113" s="29"/>
      <c r="F113" s="29"/>
      <c r="G113" s="29"/>
      <c r="H113" s="31"/>
    </row>
    <row r="114" spans="1:8" s="1" customFormat="1" ht="15.75" customHeight="1" x14ac:dyDescent="0.2">
      <c r="A114" s="36" t="s">
        <v>32</v>
      </c>
      <c r="B114" s="29">
        <f t="shared" ref="B114:B115" si="39">SUM(C114,D114,H114)</f>
        <v>4693</v>
      </c>
      <c r="C114" s="29">
        <v>3767</v>
      </c>
      <c r="D114" s="29">
        <f t="shared" ref="D114" si="40">SUM(E114:G114)</f>
        <v>770</v>
      </c>
      <c r="E114" s="29">
        <v>378</v>
      </c>
      <c r="F114" s="29">
        <v>206</v>
      </c>
      <c r="G114" s="29">
        <v>186</v>
      </c>
      <c r="H114" s="31">
        <v>156</v>
      </c>
    </row>
    <row r="115" spans="1:8" s="32" customFormat="1" ht="15.75" customHeight="1" x14ac:dyDescent="0.2">
      <c r="A115" s="36" t="s">
        <v>31</v>
      </c>
      <c r="B115" s="29">
        <f t="shared" si="39"/>
        <v>4297</v>
      </c>
      <c r="C115" s="29">
        <v>3356</v>
      </c>
      <c r="D115" s="29">
        <f>SUM(E115:G115)</f>
        <v>754</v>
      </c>
      <c r="E115" s="29">
        <v>441</v>
      </c>
      <c r="F115" s="29">
        <v>197</v>
      </c>
      <c r="G115" s="29">
        <v>116</v>
      </c>
      <c r="H115" s="31">
        <v>187</v>
      </c>
    </row>
    <row r="116" spans="1:8" s="32" customFormat="1" ht="15" customHeight="1" x14ac:dyDescent="0.2">
      <c r="A116" s="12"/>
      <c r="B116" s="6"/>
      <c r="C116" s="6"/>
      <c r="D116" s="16"/>
      <c r="E116" s="6"/>
      <c r="F116" s="6"/>
      <c r="G116" s="6"/>
      <c r="H116" s="8"/>
    </row>
    <row r="117" spans="1:8" s="1" customFormat="1" ht="15.75" customHeight="1" x14ac:dyDescent="0.2">
      <c r="A117" s="12" t="s">
        <v>24</v>
      </c>
      <c r="B117" s="10">
        <f>SUM(B119:B120)</f>
        <v>2690</v>
      </c>
      <c r="C117" s="10">
        <f t="shared" ref="C117:H117" si="41">SUM(C119:C120)</f>
        <v>2062</v>
      </c>
      <c r="D117" s="10">
        <f t="shared" si="41"/>
        <v>427</v>
      </c>
      <c r="E117" s="10">
        <f t="shared" si="41"/>
        <v>240</v>
      </c>
      <c r="F117" s="10">
        <f t="shared" si="41"/>
        <v>113</v>
      </c>
      <c r="G117" s="10">
        <f t="shared" si="41"/>
        <v>74</v>
      </c>
      <c r="H117" s="11">
        <f t="shared" si="41"/>
        <v>201</v>
      </c>
    </row>
    <row r="118" spans="1:8" s="1" customFormat="1" ht="9" customHeight="1" x14ac:dyDescent="0.2">
      <c r="A118" s="12"/>
      <c r="B118" s="6"/>
      <c r="C118" s="6"/>
      <c r="D118" s="6"/>
      <c r="E118" s="6"/>
      <c r="F118" s="6"/>
      <c r="G118" s="6"/>
      <c r="H118" s="8"/>
    </row>
    <row r="119" spans="1:8" s="1" customFormat="1" ht="15.75" customHeight="1" x14ac:dyDescent="0.2">
      <c r="A119" s="26" t="s">
        <v>25</v>
      </c>
      <c r="B119" s="29">
        <f>SUM(C119,D119,H119)</f>
        <v>2079</v>
      </c>
      <c r="C119" s="29">
        <v>1632</v>
      </c>
      <c r="D119" s="29">
        <f>SUM(E119:G119)</f>
        <v>287</v>
      </c>
      <c r="E119" s="29">
        <v>172</v>
      </c>
      <c r="F119" s="29">
        <v>79</v>
      </c>
      <c r="G119" s="29">
        <v>36</v>
      </c>
      <c r="H119" s="31">
        <v>160</v>
      </c>
    </row>
    <row r="120" spans="1:8" s="1" customFormat="1" ht="15.75" customHeight="1" x14ac:dyDescent="0.2">
      <c r="A120" s="26" t="s">
        <v>8</v>
      </c>
      <c r="B120" s="29">
        <f>SUM(B122:B123)</f>
        <v>611</v>
      </c>
      <c r="C120" s="29">
        <f t="shared" ref="C120:G120" si="42">SUM(C122:C123)</f>
        <v>430</v>
      </c>
      <c r="D120" s="29">
        <f t="shared" si="42"/>
        <v>140</v>
      </c>
      <c r="E120" s="29">
        <f t="shared" si="42"/>
        <v>68</v>
      </c>
      <c r="F120" s="29">
        <f t="shared" si="42"/>
        <v>34</v>
      </c>
      <c r="G120" s="29">
        <f t="shared" si="42"/>
        <v>38</v>
      </c>
      <c r="H120" s="37">
        <f>SUM(H122:H123)</f>
        <v>41</v>
      </c>
    </row>
    <row r="121" spans="1:8" s="1" customFormat="1" ht="9.9499999999999993" customHeight="1" x14ac:dyDescent="0.2">
      <c r="A121" s="26"/>
      <c r="B121" s="29"/>
      <c r="C121" s="29"/>
      <c r="D121" s="29"/>
      <c r="E121" s="29"/>
      <c r="F121" s="29"/>
      <c r="G121" s="29"/>
      <c r="H121" s="31"/>
    </row>
    <row r="122" spans="1:8" ht="15.75" customHeight="1" x14ac:dyDescent="0.2">
      <c r="A122" s="36" t="s">
        <v>32</v>
      </c>
      <c r="B122" s="29">
        <f t="shared" ref="B122:B123" si="43">SUM(C122,D122,H122)</f>
        <v>350</v>
      </c>
      <c r="C122" s="29">
        <v>246</v>
      </c>
      <c r="D122" s="29">
        <f t="shared" ref="D122:D123" si="44">SUM(E122:G122)</f>
        <v>81</v>
      </c>
      <c r="E122" s="29">
        <v>40</v>
      </c>
      <c r="F122" s="29">
        <v>18</v>
      </c>
      <c r="G122" s="29">
        <v>23</v>
      </c>
      <c r="H122" s="31">
        <v>23</v>
      </c>
    </row>
    <row r="123" spans="1:8" ht="15.75" customHeight="1" x14ac:dyDescent="0.2">
      <c r="A123" s="36" t="s">
        <v>31</v>
      </c>
      <c r="B123" s="29">
        <f t="shared" si="43"/>
        <v>261</v>
      </c>
      <c r="C123" s="29">
        <v>184</v>
      </c>
      <c r="D123" s="29">
        <f t="shared" si="44"/>
        <v>59</v>
      </c>
      <c r="E123" s="29">
        <v>28</v>
      </c>
      <c r="F123" s="29">
        <v>16</v>
      </c>
      <c r="G123" s="29">
        <v>15</v>
      </c>
      <c r="H123" s="31">
        <v>18</v>
      </c>
    </row>
    <row r="124" spans="1:8" s="1" customFormat="1" ht="15" customHeight="1" x14ac:dyDescent="0.2">
      <c r="A124" s="12"/>
      <c r="B124" s="6"/>
      <c r="C124" s="6"/>
      <c r="D124" s="6"/>
      <c r="E124" s="6"/>
      <c r="F124" s="6"/>
      <c r="G124" s="6"/>
      <c r="H124" s="8"/>
    </row>
    <row r="125" spans="1:8" ht="15.75" customHeight="1" x14ac:dyDescent="0.2">
      <c r="A125" s="12" t="s">
        <v>26</v>
      </c>
      <c r="B125" s="10">
        <f>SUM(B127:B128)</f>
        <v>953</v>
      </c>
      <c r="C125" s="10">
        <f t="shared" ref="C125:H125" si="45">SUM(C127:C128)</f>
        <v>794</v>
      </c>
      <c r="D125" s="10">
        <f t="shared" si="45"/>
        <v>119</v>
      </c>
      <c r="E125" s="10">
        <f t="shared" si="45"/>
        <v>59</v>
      </c>
      <c r="F125" s="10">
        <f t="shared" si="45"/>
        <v>36</v>
      </c>
      <c r="G125" s="10">
        <f t="shared" si="45"/>
        <v>24</v>
      </c>
      <c r="H125" s="11">
        <f t="shared" si="45"/>
        <v>40</v>
      </c>
    </row>
    <row r="126" spans="1:8" ht="15" customHeight="1" x14ac:dyDescent="0.2">
      <c r="B126" s="6"/>
      <c r="C126" s="18"/>
      <c r="D126" s="16"/>
      <c r="E126" s="16"/>
      <c r="F126" s="16"/>
      <c r="G126" s="16"/>
      <c r="H126" s="19"/>
    </row>
    <row r="127" spans="1:8" ht="15.75" customHeight="1" x14ac:dyDescent="0.2">
      <c r="A127" s="26" t="s">
        <v>16</v>
      </c>
      <c r="B127" s="29">
        <f>SUM(C127,D127,H127)</f>
        <v>812</v>
      </c>
      <c r="C127" s="34">
        <v>686</v>
      </c>
      <c r="D127" s="29">
        <f>SUM(E127:G127)</f>
        <v>91</v>
      </c>
      <c r="E127" s="33">
        <v>51</v>
      </c>
      <c r="F127" s="33">
        <v>24</v>
      </c>
      <c r="G127" s="33">
        <v>16</v>
      </c>
      <c r="H127" s="35">
        <v>35</v>
      </c>
    </row>
    <row r="128" spans="1:8" ht="15.75" customHeight="1" x14ac:dyDescent="0.2">
      <c r="A128" s="26" t="s">
        <v>27</v>
      </c>
      <c r="B128" s="29">
        <f>SUM(B130:B131)</f>
        <v>141</v>
      </c>
      <c r="C128" s="29">
        <f t="shared" ref="C128:H128" si="46">SUM(C130:C131)</f>
        <v>108</v>
      </c>
      <c r="D128" s="29">
        <f>SUM(D130:D131)</f>
        <v>28</v>
      </c>
      <c r="E128" s="29">
        <f t="shared" si="46"/>
        <v>8</v>
      </c>
      <c r="F128" s="29">
        <f t="shared" si="46"/>
        <v>12</v>
      </c>
      <c r="G128" s="29">
        <f t="shared" si="46"/>
        <v>8</v>
      </c>
      <c r="H128" s="37">
        <f t="shared" si="46"/>
        <v>5</v>
      </c>
    </row>
    <row r="129" spans="1:8" ht="9.9499999999999993" customHeight="1" x14ac:dyDescent="0.2">
      <c r="A129" s="26"/>
      <c r="B129" s="29"/>
      <c r="C129" s="31"/>
      <c r="D129" s="29"/>
      <c r="E129" s="29"/>
      <c r="F129" s="29"/>
      <c r="G129" s="29"/>
      <c r="H129" s="31"/>
    </row>
    <row r="130" spans="1:8" ht="15.75" customHeight="1" x14ac:dyDescent="0.2">
      <c r="A130" s="36" t="s">
        <v>32</v>
      </c>
      <c r="B130" s="29">
        <f t="shared" ref="B130:B131" si="47">SUM(C130,D130,H130)</f>
        <v>69</v>
      </c>
      <c r="C130" s="31">
        <v>59</v>
      </c>
      <c r="D130" s="29">
        <f>SUM(E130:G130)</f>
        <v>8</v>
      </c>
      <c r="E130" s="29">
        <v>2</v>
      </c>
      <c r="F130" s="29">
        <v>4</v>
      </c>
      <c r="G130" s="33">
        <v>2</v>
      </c>
      <c r="H130" s="35">
        <v>2</v>
      </c>
    </row>
    <row r="131" spans="1:8" ht="15.75" customHeight="1" x14ac:dyDescent="0.2">
      <c r="A131" s="36" t="s">
        <v>31</v>
      </c>
      <c r="B131" s="29">
        <f t="shared" si="47"/>
        <v>72</v>
      </c>
      <c r="C131" s="31">
        <v>49</v>
      </c>
      <c r="D131" s="29">
        <f>SUM(E131:G131)</f>
        <v>20</v>
      </c>
      <c r="E131" s="29">
        <v>6</v>
      </c>
      <c r="F131" s="29">
        <v>8</v>
      </c>
      <c r="G131" s="33">
        <v>6</v>
      </c>
      <c r="H131" s="35">
        <v>3</v>
      </c>
    </row>
    <row r="132" spans="1:8" ht="15" customHeight="1" x14ac:dyDescent="0.2">
      <c r="A132" s="26"/>
      <c r="B132" s="29"/>
      <c r="C132" s="31"/>
      <c r="D132" s="29"/>
      <c r="E132" s="29"/>
      <c r="F132" s="29"/>
      <c r="G132" s="33"/>
      <c r="H132" s="35"/>
    </row>
    <row r="133" spans="1:8" ht="15.75" customHeight="1" x14ac:dyDescent="0.2">
      <c r="A133" s="12" t="s">
        <v>28</v>
      </c>
      <c r="B133" s="10">
        <f t="shared" ref="B133:H133" si="48">SUM(B135:B136)</f>
        <v>17258</v>
      </c>
      <c r="C133" s="10">
        <f t="shared" si="48"/>
        <v>14591</v>
      </c>
      <c r="D133" s="10">
        <f t="shared" si="48"/>
        <v>1877</v>
      </c>
      <c r="E133" s="10">
        <f t="shared" si="48"/>
        <v>993</v>
      </c>
      <c r="F133" s="10">
        <f t="shared" si="48"/>
        <v>548</v>
      </c>
      <c r="G133" s="10">
        <f t="shared" si="48"/>
        <v>336</v>
      </c>
      <c r="H133" s="11">
        <f t="shared" si="48"/>
        <v>790</v>
      </c>
    </row>
    <row r="134" spans="1:8" ht="15" customHeight="1" x14ac:dyDescent="0.2">
      <c r="B134" s="6"/>
      <c r="C134" s="19"/>
      <c r="D134" s="16"/>
      <c r="E134" s="16"/>
      <c r="F134" s="16"/>
      <c r="G134" s="16"/>
      <c r="H134" s="19"/>
    </row>
    <row r="135" spans="1:8" ht="15.75" customHeight="1" x14ac:dyDescent="0.2">
      <c r="A135" s="26" t="s">
        <v>29</v>
      </c>
      <c r="B135" s="29">
        <f>SUM(C135,D135,H135)</f>
        <v>14095</v>
      </c>
      <c r="C135" s="31">
        <v>11922</v>
      </c>
      <c r="D135" s="29">
        <f>SUM(E135:G135)</f>
        <v>1466</v>
      </c>
      <c r="E135" s="29">
        <v>763</v>
      </c>
      <c r="F135" s="29">
        <v>427</v>
      </c>
      <c r="G135" s="33">
        <v>276</v>
      </c>
      <c r="H135" s="35">
        <v>707</v>
      </c>
    </row>
    <row r="136" spans="1:8" ht="15.75" customHeight="1" x14ac:dyDescent="0.2">
      <c r="A136" s="26" t="s">
        <v>8</v>
      </c>
      <c r="B136" s="29">
        <f>SUM(B138:B139)</f>
        <v>3163</v>
      </c>
      <c r="C136" s="29">
        <f t="shared" ref="C136:G136" si="49">SUM(C138:C139)</f>
        <v>2669</v>
      </c>
      <c r="D136" s="29">
        <f t="shared" si="49"/>
        <v>411</v>
      </c>
      <c r="E136" s="29">
        <f t="shared" si="49"/>
        <v>230</v>
      </c>
      <c r="F136" s="29">
        <f t="shared" si="49"/>
        <v>121</v>
      </c>
      <c r="G136" s="29">
        <f t="shared" si="49"/>
        <v>60</v>
      </c>
      <c r="H136" s="37">
        <f>SUM(H138:H139)</f>
        <v>83</v>
      </c>
    </row>
    <row r="137" spans="1:8" ht="9.9499999999999993" customHeight="1" x14ac:dyDescent="0.2">
      <c r="A137" s="26"/>
      <c r="B137" s="29"/>
      <c r="C137" s="31"/>
      <c r="D137" s="29"/>
      <c r="E137" s="29"/>
      <c r="F137" s="29"/>
      <c r="G137" s="29"/>
      <c r="H137" s="31"/>
    </row>
    <row r="138" spans="1:8" ht="15.75" customHeight="1" x14ac:dyDescent="0.2">
      <c r="A138" s="36" t="s">
        <v>32</v>
      </c>
      <c r="B138" s="29">
        <f t="shared" ref="B138:B139" si="50">SUM(C138,D138,H138)</f>
        <v>1184</v>
      </c>
      <c r="C138" s="31">
        <v>999</v>
      </c>
      <c r="D138" s="29">
        <f t="shared" ref="D138:D139" si="51">SUM(E138:G138)</f>
        <v>158</v>
      </c>
      <c r="E138" s="29">
        <v>89</v>
      </c>
      <c r="F138" s="29">
        <v>42</v>
      </c>
      <c r="G138" s="33">
        <v>27</v>
      </c>
      <c r="H138" s="35">
        <v>27</v>
      </c>
    </row>
    <row r="139" spans="1:8" ht="15.75" customHeight="1" x14ac:dyDescent="0.2">
      <c r="A139" s="36" t="s">
        <v>31</v>
      </c>
      <c r="B139" s="29">
        <f t="shared" si="50"/>
        <v>1979</v>
      </c>
      <c r="C139" s="31">
        <v>1670</v>
      </c>
      <c r="D139" s="29">
        <f t="shared" si="51"/>
        <v>253</v>
      </c>
      <c r="E139" s="29">
        <v>141</v>
      </c>
      <c r="F139" s="29">
        <v>79</v>
      </c>
      <c r="G139" s="33">
        <v>33</v>
      </c>
      <c r="H139" s="35">
        <v>56</v>
      </c>
    </row>
    <row r="140" spans="1:8" x14ac:dyDescent="0.2">
      <c r="A140" s="21"/>
      <c r="B140" s="22"/>
      <c r="C140" s="23"/>
      <c r="D140" s="23"/>
      <c r="E140" s="23"/>
      <c r="F140" s="23"/>
      <c r="G140" s="23"/>
      <c r="H140" s="24"/>
    </row>
    <row r="141" spans="1:8" x14ac:dyDescent="0.2">
      <c r="A141" s="25"/>
      <c r="B141" s="3"/>
      <c r="C141" s="3"/>
      <c r="D141" s="3"/>
      <c r="E141" s="3"/>
      <c r="F141" s="3"/>
    </row>
    <row r="142" spans="1:8" ht="15" customHeight="1" x14ac:dyDescent="0.2">
      <c r="A142" s="32" t="s">
        <v>33</v>
      </c>
    </row>
    <row r="143" spans="1:8" ht="15" customHeight="1" x14ac:dyDescent="0.2">
      <c r="A143" s="45" t="s">
        <v>34</v>
      </c>
    </row>
    <row r="144" spans="1:8" ht="5.25" customHeight="1" x14ac:dyDescent="0.2">
      <c r="A144" s="28"/>
    </row>
    <row r="145" spans="1:6" ht="15" customHeight="1" x14ac:dyDescent="0.2">
      <c r="A145" s="27"/>
      <c r="B145" s="3"/>
      <c r="C145" s="3"/>
      <c r="D145" s="3"/>
      <c r="E145" s="3"/>
      <c r="F145" s="3"/>
    </row>
  </sheetData>
  <dataConsolidate/>
  <mergeCells count="33">
    <mergeCell ref="E8:G8"/>
    <mergeCell ref="A1:H1"/>
    <mergeCell ref="A2:H2"/>
    <mergeCell ref="A3:H3"/>
    <mergeCell ref="A5:A9"/>
    <mergeCell ref="B5:H6"/>
    <mergeCell ref="B7:B9"/>
    <mergeCell ref="C7:C9"/>
    <mergeCell ref="D7:G7"/>
    <mergeCell ref="H7:H9"/>
    <mergeCell ref="D8:D9"/>
    <mergeCell ref="A50:H50"/>
    <mergeCell ref="A51:H51"/>
    <mergeCell ref="A52:H52"/>
    <mergeCell ref="A54:A58"/>
    <mergeCell ref="B54:H55"/>
    <mergeCell ref="B56:B58"/>
    <mergeCell ref="C56:C58"/>
    <mergeCell ref="D56:G56"/>
    <mergeCell ref="H56:H58"/>
    <mergeCell ref="D57:D58"/>
    <mergeCell ref="E57:G57"/>
    <mergeCell ref="A99:H99"/>
    <mergeCell ref="A100:H100"/>
    <mergeCell ref="A101:H101"/>
    <mergeCell ref="A103:A107"/>
    <mergeCell ref="B103:H104"/>
    <mergeCell ref="B105:B107"/>
    <mergeCell ref="C105:C107"/>
    <mergeCell ref="D105:G105"/>
    <mergeCell ref="H105:H107"/>
    <mergeCell ref="D106:D107"/>
    <mergeCell ref="E106:G106"/>
  </mergeCells>
  <printOptions horizontalCentered="1"/>
  <pageMargins left="0.74803149606299213" right="0.74803149606299213" top="0.98425196850393704" bottom="0.98425196850393704" header="0" footer="0"/>
  <pageSetup scale="90" orientation="portrait" r:id="rId1"/>
  <headerFooter alignWithMargins="0"/>
  <ignoredErrors>
    <ignoredError sqref="D29 D37 D45 D62 D70 D78 D86 D94 D111 D119 D127 D135 E19 D40:D41 D138:D139 D89:D90 D81:D82 D122:D123 D114:D115 E43:G43 D48:D49 D74 E60:G60 D33 D97:D98 D21 D130:D131 D23:D25" formulaRange="1"/>
    <ignoredError sqref="C19" formula="1"/>
    <ignoredError sqref="D32 D73 D65:D66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511-24(2015)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EPADILLA</dc:creator>
  <cp:lastModifiedBy>ENISEL PADILLA</cp:lastModifiedBy>
  <cp:lastPrinted>2017-09-07T15:49:14Z</cp:lastPrinted>
  <dcterms:created xsi:type="dcterms:W3CDTF">2015-01-23T16:54:38Z</dcterms:created>
  <dcterms:modified xsi:type="dcterms:W3CDTF">2017-09-07T15:52:31Z</dcterms:modified>
</cp:coreProperties>
</file>