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26" sheetId="1" r:id="rId1"/>
  </sheets>
  <definedNames>
    <definedName name="_xlnm.Print_Area" localSheetId="0">'26'!$A$1:$K$59</definedName>
  </definedNames>
  <calcPr calcId="124519"/>
</workbook>
</file>

<file path=xl/calcChain.xml><?xml version="1.0" encoding="utf-8"?>
<calcChain xmlns="http://schemas.openxmlformats.org/spreadsheetml/2006/main">
  <c r="H8" i="1"/>
  <c r="G11"/>
  <c r="G13"/>
  <c r="G15"/>
  <c r="G17"/>
  <c r="G9"/>
  <c r="F8"/>
  <c r="G10" s="1"/>
  <c r="E11"/>
  <c r="E13"/>
  <c r="E15"/>
  <c r="E17"/>
  <c r="E9"/>
  <c r="D8"/>
  <c r="E10" s="1"/>
  <c r="B8"/>
  <c r="C11" s="1"/>
  <c r="J8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C9" l="1"/>
  <c r="C16"/>
  <c r="C14"/>
  <c r="C12"/>
  <c r="C10"/>
  <c r="E18"/>
  <c r="E16"/>
  <c r="E14"/>
  <c r="E12"/>
  <c r="E8" s="1"/>
  <c r="G18"/>
  <c r="G16"/>
  <c r="G14"/>
  <c r="G8" s="1"/>
  <c r="G12"/>
  <c r="C17"/>
  <c r="C15"/>
  <c r="C13"/>
  <c r="C8" l="1"/>
</calcChain>
</file>

<file path=xl/sharedStrings.xml><?xml version="1.0" encoding="utf-8"?>
<sst xmlns="http://schemas.openxmlformats.org/spreadsheetml/2006/main" count="32" uniqueCount="23">
  <si>
    <t>Provincia y comarca indígena</t>
  </si>
  <si>
    <t>2016 (P)</t>
  </si>
  <si>
    <t>Número</t>
  </si>
  <si>
    <t>Porcentaje</t>
  </si>
  <si>
    <t xml:space="preserve">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</si>
  <si>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</si>
  <si>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</si>
  <si>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</si>
  <si>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</si>
  <si>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</si>
  <si>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</si>
  <si>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</si>
  <si>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</si>
  <si>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</si>
  <si>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</si>
  <si>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…</t>
  </si>
  <si>
    <t>…        Información no disponible.</t>
  </si>
  <si>
    <t>(P)       Cifras preliminares.</t>
  </si>
  <si>
    <t>Fuente: Autoridad de los Recursos Acuáticos de Panamá (ARAP).</t>
  </si>
  <si>
    <t>NOTA: Los registros estadísticos no permiten la desagregación de los datos para la provincia de Panamá Oeste, creada mediante la Ley No. 119 del 30 de diciembre</t>
  </si>
  <si>
    <t xml:space="preserve">            de 2013.</t>
  </si>
  <si>
    <t>Cuadro 26.  DISTRIBUCIÓN DE LA FLOTA PESQUERA ARTESANAL EN LA REPÚBLICA, SEGÚN PROVINCIA
 Y COMARCA INDÍGENA: AÑOS 2012-16</t>
  </si>
  <si>
    <t>Flota pesquera artesanal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</si>
</sst>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8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3" fillId="0" borderId="8" xfId="0" applyNumberFormat="1" applyFont="1" applyBorder="1"/>
    <xf numFmtId="165" fontId="3" fillId="0" borderId="8" xfId="0" applyNumberFormat="1" applyFont="1" applyFill="1" applyBorder="1"/>
    <xf numFmtId="3" fontId="3" fillId="0" borderId="8" xfId="0" applyNumberFormat="1" applyFont="1" applyBorder="1"/>
    <xf numFmtId="0" fontId="4" fillId="0" borderId="4" xfId="0" applyFont="1" applyFill="1" applyBorder="1"/>
    <xf numFmtId="0" fontId="0" fillId="0" borderId="0" xfId="0" applyBorder="1"/>
    <xf numFmtId="165" fontId="0" fillId="0" borderId="8" xfId="0" applyNumberFormat="1" applyFill="1" applyBorder="1"/>
    <xf numFmtId="3" fontId="0" fillId="0" borderId="8" xfId="0" applyNumberFormat="1" applyBorder="1"/>
    <xf numFmtId="0" fontId="0" fillId="0" borderId="8" xfId="0" applyBorder="1"/>
    <xf numFmtId="0" fontId="4" fillId="0" borderId="8" xfId="0" applyFont="1" applyBorder="1" applyAlignment="1">
      <alignment horizontal="right"/>
    </xf>
    <xf numFmtId="0" fontId="0" fillId="0" borderId="5" xfId="0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Alignment="1"/>
    <xf numFmtId="0" fontId="4" fillId="0" borderId="0" xfId="0" applyFont="1" applyBorder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1" xfId="0" applyFont="1" applyBorder="1"/>
    <xf numFmtId="165" fontId="0" fillId="0" borderId="8" xfId="0" applyNumberFormat="1" applyBorder="1"/>
    <xf numFmtId="0" fontId="4" fillId="0" borderId="8" xfId="0" applyFont="1" applyBorder="1"/>
    <xf numFmtId="164" fontId="3" fillId="0" borderId="8" xfId="0" applyNumberFormat="1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544287</xdr:colOff>
      <xdr:row>26</xdr:row>
      <xdr:rowOff>146539</xdr:rowOff>
    </xdr:from>
    <xdr:to>
      <xdr:col>8</xdr:col>
      <xdr:colOff>678055</xdr:colOff>
      <xdr:row>56</xdr:row>
      <xdr:rowOff>8583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3600" y="5055577"/>
          <a:ext cx="6068576" cy="45931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9"/>
  </sheetPr>
  <dimension ref="A1:K56"/>
  <sheetViews>
    <sheetView tabSelected="1" topLeftCell="A16" zoomScale="91" zoomScaleNormal="91" workbookViewId="0">
      <selection activeCell="N36" sqref="N36"/>
    </sheetView>
  </sheetViews>
  <sheetFormatPr baseColWidth="10" defaultRowHeight="12.75"/>
  <cols>
    <col min="1" max="1" width="20" customWidth="1"/>
    <col min="2" max="5" width="12.7109375" customWidth="1"/>
    <col min="6" max="6" width="12.7109375" style="9" customWidth="1"/>
    <col min="7" max="11" width="12.7109375" customWidth="1"/>
  </cols>
  <sheetData>
    <row r="1" spans="1:11" ht="16.5" customHeight="1">
      <c r="A1" s="28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6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6.25" customHeight="1">
      <c r="A4" s="32" t="s">
        <v>0</v>
      </c>
      <c r="B4" s="35" t="s">
        <v>22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ht="21" customHeight="1">
      <c r="A5" s="33"/>
      <c r="B5" s="30">
        <v>2012</v>
      </c>
      <c r="C5" s="31"/>
      <c r="D5" s="30">
        <v>2013</v>
      </c>
      <c r="E5" s="31"/>
      <c r="F5" s="30">
        <v>2014</v>
      </c>
      <c r="G5" s="31"/>
      <c r="H5" s="30">
        <v>2015</v>
      </c>
      <c r="I5" s="31"/>
      <c r="J5" s="30" t="s">
        <v>1</v>
      </c>
      <c r="K5" s="31"/>
    </row>
    <row r="6" spans="1:11" ht="21" customHeight="1">
      <c r="A6" s="34"/>
      <c r="B6" s="3" t="s">
        <v>2</v>
      </c>
      <c r="C6" s="4" t="s">
        <v>3</v>
      </c>
      <c r="D6" s="3" t="s">
        <v>2</v>
      </c>
      <c r="E6" s="4" t="s">
        <v>3</v>
      </c>
      <c r="F6" s="3" t="s">
        <v>2</v>
      </c>
      <c r="G6" s="4" t="s">
        <v>3</v>
      </c>
      <c r="H6" s="3" t="s">
        <v>2</v>
      </c>
      <c r="I6" s="4" t="s">
        <v>3</v>
      </c>
      <c r="J6" s="3" t="s">
        <v>2</v>
      </c>
      <c r="K6" s="4" t="s">
        <v>3</v>
      </c>
    </row>
    <row r="7" spans="1:11">
      <c r="A7" s="2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5.75">
      <c r="A8" s="23" t="s">
        <v>4</v>
      </c>
      <c r="B8" s="7">
        <f t="shared" ref="B8:K8" si="0">SUM(B9:B18)</f>
        <v>9940</v>
      </c>
      <c r="C8" s="5">
        <f t="shared" si="0"/>
        <v>100</v>
      </c>
      <c r="D8" s="7">
        <f t="shared" si="0"/>
        <v>5516</v>
      </c>
      <c r="E8" s="27">
        <f t="shared" si="0"/>
        <v>100</v>
      </c>
      <c r="F8" s="7">
        <f t="shared" si="0"/>
        <v>5940</v>
      </c>
      <c r="G8" s="27">
        <f t="shared" si="0"/>
        <v>100</v>
      </c>
      <c r="H8" s="7">
        <f t="shared" si="0"/>
        <v>5641</v>
      </c>
      <c r="I8" s="5">
        <f t="shared" si="0"/>
        <v>100</v>
      </c>
      <c r="J8" s="7">
        <f t="shared" si="0"/>
        <v>3864</v>
      </c>
      <c r="K8" s="6">
        <f t="shared" si="0"/>
        <v>100</v>
      </c>
    </row>
    <row r="9" spans="1:11" ht="15" customHeight="1">
      <c r="A9" s="15" t="s">
        <v>5</v>
      </c>
      <c r="B9" s="12">
        <v>220</v>
      </c>
      <c r="C9" s="25">
        <f>B9*100/$B$8</f>
        <v>2.2132796780684103</v>
      </c>
      <c r="D9" s="12">
        <v>550</v>
      </c>
      <c r="E9" s="10">
        <f>D9*100/$D$8</f>
        <v>9.9709934735315446</v>
      </c>
      <c r="F9" s="12">
        <v>427</v>
      </c>
      <c r="G9" s="10">
        <f>F9*100/$F$8</f>
        <v>7.1885521885521886</v>
      </c>
      <c r="H9" s="12">
        <v>373</v>
      </c>
      <c r="I9" s="10">
        <f t="shared" ref="I9:I18" si="1">H9*100/$H$8</f>
        <v>6.612302783194469</v>
      </c>
      <c r="J9" s="11">
        <v>53</v>
      </c>
      <c r="K9" s="10">
        <f>J9*100/$J$8</f>
        <v>1.3716356107660455</v>
      </c>
    </row>
    <row r="10" spans="1:11" ht="15" customHeight="1">
      <c r="A10" s="18" t="s">
        <v>6</v>
      </c>
      <c r="B10" s="12">
        <v>609</v>
      </c>
      <c r="C10" s="25">
        <f t="shared" ref="C10:C17" si="2">B10*100/$B$8</f>
        <v>6.126760563380282</v>
      </c>
      <c r="D10" s="12">
        <v>335</v>
      </c>
      <c r="E10" s="10">
        <f t="shared" ref="E10:E18" si="3">D10*100/$D$8</f>
        <v>6.0732414793328502</v>
      </c>
      <c r="F10" s="12">
        <v>384</v>
      </c>
      <c r="G10" s="10">
        <f t="shared" ref="G10:G18" si="4">F10*100/$F$8</f>
        <v>6.4646464646464645</v>
      </c>
      <c r="H10" s="12">
        <v>371</v>
      </c>
      <c r="I10" s="10">
        <f t="shared" si="1"/>
        <v>6.5768480765821664</v>
      </c>
      <c r="J10" s="11">
        <v>275</v>
      </c>
      <c r="K10" s="10">
        <f t="shared" ref="K10:K18" si="5">J10*100/$J$8</f>
        <v>7.116977225672878</v>
      </c>
    </row>
    <row r="11" spans="1:11" ht="15" customHeight="1">
      <c r="A11" s="18" t="s">
        <v>7</v>
      </c>
      <c r="B11" s="12">
        <v>158</v>
      </c>
      <c r="C11" s="25">
        <f t="shared" si="2"/>
        <v>1.5895372233400402</v>
      </c>
      <c r="D11" s="26">
        <v>201</v>
      </c>
      <c r="E11" s="10">
        <f t="shared" si="3"/>
        <v>3.64394488759971</v>
      </c>
      <c r="F11" s="12">
        <v>240</v>
      </c>
      <c r="G11" s="10">
        <f t="shared" si="4"/>
        <v>4.0404040404040407</v>
      </c>
      <c r="H11" s="12">
        <v>232</v>
      </c>
      <c r="I11" s="10">
        <f t="shared" si="1"/>
        <v>4.1127459670271227</v>
      </c>
      <c r="J11" s="11">
        <v>101</v>
      </c>
      <c r="K11" s="10">
        <f t="shared" si="5"/>
        <v>2.6138716356107659</v>
      </c>
    </row>
    <row r="12" spans="1:11" ht="15" customHeight="1">
      <c r="A12" s="18" t="s">
        <v>8</v>
      </c>
      <c r="B12" s="11">
        <v>1052</v>
      </c>
      <c r="C12" s="25">
        <f t="shared" si="2"/>
        <v>10.583501006036217</v>
      </c>
      <c r="D12" s="12">
        <v>778</v>
      </c>
      <c r="E12" s="10">
        <f t="shared" si="3"/>
        <v>14.10442349528644</v>
      </c>
      <c r="F12" s="12">
        <v>837</v>
      </c>
      <c r="G12" s="10">
        <f t="shared" si="4"/>
        <v>14.090909090909092</v>
      </c>
      <c r="H12" s="12">
        <v>909</v>
      </c>
      <c r="I12" s="10">
        <f t="shared" si="1"/>
        <v>16.114164155291615</v>
      </c>
      <c r="J12" s="11">
        <v>781</v>
      </c>
      <c r="K12" s="10">
        <f t="shared" si="5"/>
        <v>20.212215320910975</v>
      </c>
    </row>
    <row r="13" spans="1:11" ht="15" customHeight="1">
      <c r="A13" s="18" t="s">
        <v>9</v>
      </c>
      <c r="B13" s="12">
        <v>874</v>
      </c>
      <c r="C13" s="25">
        <f t="shared" si="2"/>
        <v>8.7927565392354126</v>
      </c>
      <c r="D13" s="12">
        <v>352</v>
      </c>
      <c r="E13" s="10">
        <f t="shared" si="3"/>
        <v>6.3814358230601886</v>
      </c>
      <c r="F13" s="12">
        <v>273</v>
      </c>
      <c r="G13" s="10">
        <f t="shared" si="4"/>
        <v>4.595959595959596</v>
      </c>
      <c r="H13" s="12">
        <v>227</v>
      </c>
      <c r="I13" s="10">
        <f t="shared" si="1"/>
        <v>4.0241092004963663</v>
      </c>
      <c r="J13" s="11">
        <v>336</v>
      </c>
      <c r="K13" s="10">
        <f t="shared" si="5"/>
        <v>8.695652173913043</v>
      </c>
    </row>
    <row r="14" spans="1:11" ht="15" customHeight="1">
      <c r="A14" s="18" t="s">
        <v>10</v>
      </c>
      <c r="B14" s="12">
        <v>626</v>
      </c>
      <c r="C14" s="25">
        <f t="shared" si="2"/>
        <v>6.2977867203219313</v>
      </c>
      <c r="D14" s="12">
        <v>337</v>
      </c>
      <c r="E14" s="10">
        <f t="shared" si="3"/>
        <v>6.1094996374184189</v>
      </c>
      <c r="F14" s="12">
        <v>374</v>
      </c>
      <c r="G14" s="10">
        <f t="shared" si="4"/>
        <v>6.2962962962962967</v>
      </c>
      <c r="H14" s="12">
        <v>379</v>
      </c>
      <c r="I14" s="10">
        <f t="shared" si="1"/>
        <v>6.7186669030313775</v>
      </c>
      <c r="J14" s="11">
        <v>230</v>
      </c>
      <c r="K14" s="10">
        <f t="shared" si="5"/>
        <v>5.9523809523809526</v>
      </c>
    </row>
    <row r="15" spans="1:11" ht="15" customHeight="1">
      <c r="A15" s="18" t="s">
        <v>11</v>
      </c>
      <c r="B15" s="12">
        <v>765</v>
      </c>
      <c r="C15" s="25">
        <f t="shared" si="2"/>
        <v>7.6961770623742458</v>
      </c>
      <c r="D15" s="12">
        <v>392</v>
      </c>
      <c r="E15" s="10">
        <f t="shared" si="3"/>
        <v>7.1065989847715736</v>
      </c>
      <c r="F15" s="12">
        <v>447</v>
      </c>
      <c r="G15" s="10">
        <f t="shared" si="4"/>
        <v>7.5252525252525251</v>
      </c>
      <c r="H15" s="12">
        <v>387</v>
      </c>
      <c r="I15" s="10">
        <f t="shared" si="1"/>
        <v>6.8604857294805885</v>
      </c>
      <c r="J15" s="11">
        <v>220</v>
      </c>
      <c r="K15" s="10">
        <f t="shared" si="5"/>
        <v>5.6935817805383024</v>
      </c>
    </row>
    <row r="16" spans="1:11" ht="15" customHeight="1">
      <c r="A16" s="18" t="s">
        <v>12</v>
      </c>
      <c r="B16" s="11">
        <v>4020</v>
      </c>
      <c r="C16" s="25">
        <f t="shared" si="2"/>
        <v>40.442655935613679</v>
      </c>
      <c r="D16" s="11">
        <v>1523</v>
      </c>
      <c r="E16" s="10">
        <f t="shared" si="3"/>
        <v>27.610587382160986</v>
      </c>
      <c r="F16" s="11">
        <v>1746</v>
      </c>
      <c r="G16" s="10">
        <f t="shared" si="4"/>
        <v>29.393939393939394</v>
      </c>
      <c r="H16" s="11">
        <v>1683</v>
      </c>
      <c r="I16" s="10">
        <f t="shared" si="1"/>
        <v>29.835135614252792</v>
      </c>
      <c r="J16" s="11">
        <v>1235</v>
      </c>
      <c r="K16" s="10">
        <f t="shared" si="5"/>
        <v>31.961697722567287</v>
      </c>
    </row>
    <row r="17" spans="1:11" ht="15" customHeight="1">
      <c r="A17" s="18" t="s">
        <v>13</v>
      </c>
      <c r="B17" s="11">
        <v>1616</v>
      </c>
      <c r="C17" s="25">
        <f t="shared" si="2"/>
        <v>16.25754527162978</v>
      </c>
      <c r="D17" s="12">
        <v>974</v>
      </c>
      <c r="E17" s="10">
        <f t="shared" si="3"/>
        <v>17.657722987672226</v>
      </c>
      <c r="F17" s="11">
        <v>1158</v>
      </c>
      <c r="G17" s="10">
        <f t="shared" si="4"/>
        <v>19.494949494949495</v>
      </c>
      <c r="H17" s="11">
        <v>1063</v>
      </c>
      <c r="I17" s="10">
        <f t="shared" si="1"/>
        <v>18.844176564438929</v>
      </c>
      <c r="J17" s="11">
        <v>631</v>
      </c>
      <c r="K17" s="10">
        <f t="shared" si="5"/>
        <v>16.330227743271223</v>
      </c>
    </row>
    <row r="18" spans="1:11" ht="15" customHeight="1">
      <c r="A18" s="18" t="s">
        <v>14</v>
      </c>
      <c r="B18" s="13" t="s">
        <v>15</v>
      </c>
      <c r="C18" s="13" t="s">
        <v>15</v>
      </c>
      <c r="D18" s="12">
        <v>74</v>
      </c>
      <c r="E18" s="10">
        <f t="shared" si="3"/>
        <v>1.3415518491660623</v>
      </c>
      <c r="F18" s="12">
        <v>54</v>
      </c>
      <c r="G18" s="10">
        <f t="shared" si="4"/>
        <v>0.90909090909090906</v>
      </c>
      <c r="H18" s="12">
        <v>17</v>
      </c>
      <c r="I18" s="10">
        <f t="shared" si="1"/>
        <v>0.30136500620457368</v>
      </c>
      <c r="J18" s="11">
        <v>2</v>
      </c>
      <c r="K18" s="10">
        <f t="shared" si="5"/>
        <v>5.1759834368530024E-2</v>
      </c>
    </row>
    <row r="19" spans="1:11" ht="15" customHeight="1">
      <c r="A19" s="2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5" customHeight="1">
      <c r="A20" s="15" t="s">
        <v>19</v>
      </c>
      <c r="B20" s="9"/>
      <c r="C20" s="12"/>
    </row>
    <row r="21" spans="1:11">
      <c r="A21" s="15" t="s">
        <v>20</v>
      </c>
      <c r="B21" s="9"/>
    </row>
    <row r="22" spans="1:11" ht="6" customHeight="1">
      <c r="A22" s="15"/>
    </row>
    <row r="23" spans="1:11">
      <c r="A23" s="8" t="s">
        <v>16</v>
      </c>
    </row>
    <row r="24" spans="1:11">
      <c r="A24" s="8" t="s">
        <v>17</v>
      </c>
    </row>
    <row r="25" spans="1:11">
      <c r="A25" s="16" t="s">
        <v>18</v>
      </c>
    </row>
    <row r="26" spans="1:11">
      <c r="A26" s="17"/>
    </row>
    <row r="28" spans="1:11">
      <c r="A28" s="18"/>
    </row>
    <row r="29" spans="1:11">
      <c r="A29" s="18"/>
    </row>
    <row r="30" spans="1:11">
      <c r="A30" s="18"/>
    </row>
    <row r="31" spans="1:11">
      <c r="A31" s="18"/>
    </row>
    <row r="32" spans="1:11">
      <c r="A32" s="18"/>
    </row>
    <row r="33" spans="1:1">
      <c r="A33" s="18"/>
    </row>
    <row r="34" spans="1:1">
      <c r="A34" s="18"/>
    </row>
    <row r="35" spans="1:1">
      <c r="A35" s="18"/>
    </row>
    <row r="36" spans="1:1">
      <c r="A36" s="18"/>
    </row>
    <row r="37" spans="1:1">
      <c r="A37" s="18"/>
    </row>
    <row r="45" spans="1:1">
      <c r="A45" s="19"/>
    </row>
    <row r="52" spans="1:1" ht="14.25">
      <c r="A52" s="21"/>
    </row>
    <row r="56" spans="1:1">
      <c r="A56" s="20"/>
    </row>
  </sheetData>
  <mergeCells count="8">
    <mergeCell ref="A1:K2"/>
    <mergeCell ref="D5:E5"/>
    <mergeCell ref="F5:G5"/>
    <mergeCell ref="H5:I5"/>
    <mergeCell ref="J5:K5"/>
    <mergeCell ref="A4:A6"/>
    <mergeCell ref="B4:K4"/>
    <mergeCell ref="B5:C5"/>
  </mergeCells>
  <printOptions horizontalCentered="1"/>
  <pageMargins left="0.74803149606299213" right="0.74803149606299213" top="0.98425196850393704" bottom="0.98425196850393704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2017-11-21T16:37:33Z</cp:lastPrinted>
  <dcterms:created xsi:type="dcterms:W3CDTF">2017-11-21T15:17:07Z</dcterms:created>
  <dcterms:modified xsi:type="dcterms:W3CDTF">2018-01-12T13:31:20Z</dcterms:modified>
</cp:coreProperties>
</file>