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713-27" sheetId="1" r:id="rId1"/>
  </sheets>
  <definedNames>
    <definedName name="_xlnm._FilterDatabase" localSheetId="0" hidden="1">'713-27'!$A$4:$E$6</definedName>
    <definedName name="_xlnm.Print_Area" localSheetId="0">'713-27'!$A$1:$K$64</definedName>
  </definedNames>
  <calcPr calcId="124519"/>
</workbook>
</file>

<file path=xl/calcChain.xml><?xml version="1.0" encoding="utf-8"?>
<calcChain xmlns="http://schemas.openxmlformats.org/spreadsheetml/2006/main">
  <c r="F8" i="1"/>
  <c r="E8"/>
  <c r="D8"/>
  <c r="C8"/>
  <c r="B8"/>
  <c r="G8"/>
  <c r="O14"/>
  <c r="O9" s="1"/>
  <c r="O7" s="1"/>
  <c r="M14"/>
  <c r="L14"/>
  <c r="L9" s="1"/>
  <c r="L7" s="1"/>
  <c r="N9"/>
  <c r="M9"/>
  <c r="M7" s="1"/>
  <c r="K8"/>
  <c r="J8"/>
  <c r="I8"/>
  <c r="H8"/>
  <c r="N7"/>
</calcChain>
</file>

<file path=xl/sharedStrings.xml><?xml version="1.0" encoding="utf-8"?>
<sst xmlns="http://schemas.openxmlformats.org/spreadsheetml/2006/main" count="40" uniqueCount="21">
  <si>
    <t>Tipo de licencia</t>
  </si>
  <si>
    <t>2015 (R)</t>
  </si>
  <si>
    <t>2016 (P)</t>
  </si>
  <si>
    <t xml:space="preserve"> Zarpes</t>
  </si>
  <si>
    <t>Valor                 (en balboas)</t>
  </si>
  <si>
    <t xml:space="preserve">            TOTAL</t>
  </si>
  <si>
    <t>Atuneros</t>
  </si>
  <si>
    <t>Bolicheros</t>
  </si>
  <si>
    <t>Camaroneros</t>
  </si>
  <si>
    <t xml:space="preserve">Pelágicos costeros </t>
  </si>
  <si>
    <t>Dorado</t>
  </si>
  <si>
    <t>Pargo, mero, tiburón</t>
  </si>
  <si>
    <t>Doncella y Pajarita</t>
  </si>
  <si>
    <t>-</t>
  </si>
  <si>
    <t>Trasbordo de Medusas</t>
  </si>
  <si>
    <t>-     Cantidad nula o cero.</t>
  </si>
  <si>
    <t>(P) Cifras preliminares.</t>
  </si>
  <si>
    <t>(R) Cifras revisadas.</t>
  </si>
  <si>
    <t>Fuente: Autoridad de los Recursos Acuáticos de Panamá (ARAP).</t>
  </si>
  <si>
    <t xml:space="preserve">Cuadro 27.  ZARPES OTORGADOS A LAS EMBARCACIONES EN 
LA REPÚBLICA, SEGÚN TIPO DE LICENCIA: AÑOS 2012-16 </t>
  </si>
  <si>
    <t>Zarpes otorgados a las embarcaciones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</si>
</sst>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2" xfId="0" applyBorder="1"/>
    <xf numFmtId="0" fontId="0" fillId="0" borderId="0" xfId="0" applyBorder="1"/>
    <xf numFmtId="3" fontId="3" fillId="0" borderId="11" xfId="0" applyNumberFormat="1" applyFont="1" applyBorder="1"/>
    <xf numFmtId="3" fontId="3" fillId="0" borderId="10" xfId="0" applyNumberFormat="1" applyFont="1" applyBorder="1"/>
    <xf numFmtId="0" fontId="4" fillId="0" borderId="5" xfId="0" applyFont="1" applyBorder="1" applyAlignment="1">
      <alignment horizontal="left"/>
    </xf>
    <xf numFmtId="3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Border="1"/>
    <xf numFmtId="3" fontId="4" fillId="0" borderId="10" xfId="0" applyNumberFormat="1" applyFont="1" applyBorder="1"/>
    <xf numFmtId="3" fontId="4" fillId="0" borderId="5" xfId="0" applyNumberFormat="1" applyFont="1" applyBorder="1"/>
    <xf numFmtId="3" fontId="4" fillId="0" borderId="0" xfId="0" applyNumberFormat="1" applyFont="1" applyBorder="1"/>
    <xf numFmtId="0" fontId="0" fillId="0" borderId="11" xfId="0" applyFill="1" applyBorder="1"/>
    <xf numFmtId="0" fontId="1" fillId="0" borderId="5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1" xfId="0" applyNumberFormat="1" applyFill="1" applyBorder="1"/>
    <xf numFmtId="3" fontId="0" fillId="0" borderId="10" xfId="0" applyNumberFormat="1" applyFill="1" applyBorder="1"/>
    <xf numFmtId="3" fontId="0" fillId="3" borderId="5" xfId="0" applyNumberFormat="1" applyFill="1" applyBorder="1"/>
    <xf numFmtId="3" fontId="0" fillId="3" borderId="0" xfId="0" applyNumberFormat="1" applyFill="1" applyBorder="1"/>
    <xf numFmtId="0" fontId="3" fillId="0" borderId="11" xfId="0" applyFont="1" applyBorder="1"/>
    <xf numFmtId="0" fontId="3" fillId="0" borderId="10" xfId="0" applyFont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11" xfId="0" applyBorder="1" applyAlignment="1">
      <alignment horizontal="right"/>
    </xf>
    <xf numFmtId="0" fontId="0" fillId="0" borderId="10" xfId="0" applyBorder="1" applyAlignment="1">
      <alignment horizontal="right"/>
    </xf>
    <xf numFmtId="3" fontId="0" fillId="3" borderId="5" xfId="0" applyNumberForma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 applyBorder="1"/>
    <xf numFmtId="3" fontId="0" fillId="3" borderId="0" xfId="0" applyNumberForma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0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4" xfId="0" applyBorder="1"/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1" fillId="0" borderId="0" xfId="0" applyFont="1"/>
    <xf numFmtId="0" fontId="5" fillId="0" borderId="0" xfId="0" applyFont="1"/>
    <xf numFmtId="0" fontId="3" fillId="0" borderId="0" xfId="0" applyFont="1" applyBorder="1"/>
    <xf numFmtId="0" fontId="1" fillId="0" borderId="0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4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1174955</xdr:colOff>
      <xdr:row>22</xdr:row>
      <xdr:rowOff>39329</xdr:rowOff>
    </xdr:from>
    <xdr:to>
      <xdr:col>9</xdr:col>
      <xdr:colOff>365022</xdr:colOff>
      <xdr:row>50</xdr:row>
      <xdr:rowOff>156087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4955" y="4630379"/>
          <a:ext cx="6524317" cy="46506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9"/>
  </sheetPr>
  <dimension ref="A1:AI85"/>
  <sheetViews>
    <sheetView showGridLines="0" tabSelected="1" zoomScaleSheetLayoutView="100" workbookViewId="0">
      <selection activeCell="Q7" sqref="Q7"/>
    </sheetView>
  </sheetViews>
  <sheetFormatPr baseColWidth="10" defaultRowHeight="12.75"/>
  <cols>
    <col min="1" max="1" width="20.140625" customWidth="1"/>
    <col min="2" max="2" width="9.85546875" customWidth="1"/>
    <col min="4" max="4" width="11.42578125" style="14"/>
    <col min="10" max="10" width="11.42578125" style="14"/>
    <col min="12" max="15" width="0" hidden="1" customWidth="1"/>
  </cols>
  <sheetData>
    <row r="1" spans="1:35" ht="12.75" customHeight="1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35" ht="25.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Q2" s="55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12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5" ht="12.75" customHeight="1">
      <c r="A4" s="58" t="s">
        <v>0</v>
      </c>
      <c r="B4" s="61" t="s">
        <v>20</v>
      </c>
      <c r="C4" s="61"/>
      <c r="D4" s="61"/>
      <c r="E4" s="61"/>
      <c r="F4" s="61"/>
      <c r="G4" s="61"/>
      <c r="H4" s="61"/>
      <c r="I4" s="61"/>
      <c r="J4" s="61"/>
      <c r="K4" s="61"/>
    </row>
    <row r="5" spans="1:35" ht="25.5" customHeight="1">
      <c r="A5" s="59"/>
      <c r="B5" s="52">
        <v>2012</v>
      </c>
      <c r="C5" s="53"/>
      <c r="D5" s="52">
        <v>2013</v>
      </c>
      <c r="E5" s="53"/>
      <c r="F5" s="52">
        <v>2014</v>
      </c>
      <c r="G5" s="53"/>
      <c r="H5" s="52" t="s">
        <v>1</v>
      </c>
      <c r="I5" s="54"/>
      <c r="J5" s="52" t="s">
        <v>2</v>
      </c>
      <c r="K5" s="54"/>
      <c r="Q5" s="55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5" ht="48" customHeight="1">
      <c r="A6" s="60"/>
      <c r="B6" s="3" t="s">
        <v>3</v>
      </c>
      <c r="C6" s="4" t="s">
        <v>4</v>
      </c>
      <c r="D6" s="3" t="s">
        <v>3</v>
      </c>
      <c r="E6" s="5" t="s">
        <v>4</v>
      </c>
      <c r="F6" s="3" t="s">
        <v>3</v>
      </c>
      <c r="G6" s="5" t="s">
        <v>4</v>
      </c>
      <c r="H6" s="5" t="s">
        <v>3</v>
      </c>
      <c r="I6" s="4" t="s">
        <v>4</v>
      </c>
      <c r="J6" s="6" t="s">
        <v>3</v>
      </c>
      <c r="K6" s="4" t="s">
        <v>4</v>
      </c>
    </row>
    <row r="7" spans="1:35" ht="15" customHeight="1">
      <c r="A7" s="7"/>
      <c r="B7" s="10"/>
      <c r="D7" s="11"/>
      <c r="E7" s="10"/>
      <c r="F7" s="10"/>
      <c r="G7" s="12"/>
      <c r="H7" s="13"/>
      <c r="I7" s="14"/>
      <c r="J7" s="9"/>
      <c r="K7" s="11"/>
      <c r="L7" s="15">
        <f>SUM(L9+L16)</f>
        <v>9273</v>
      </c>
      <c r="M7" s="15">
        <f>SUM(M9+M16)</f>
        <v>9519</v>
      </c>
      <c r="N7" s="16">
        <f>SUM(N9+N16)</f>
        <v>9725</v>
      </c>
      <c r="O7" s="15">
        <f>SUM(O9+O16)</f>
        <v>11367</v>
      </c>
      <c r="S7" s="42"/>
      <c r="T7" s="42"/>
      <c r="U7" s="42"/>
      <c r="V7" s="42"/>
      <c r="W7" s="42"/>
    </row>
    <row r="8" spans="1:35" ht="15" customHeight="1">
      <c r="A8" s="17" t="s">
        <v>5</v>
      </c>
      <c r="B8" s="18">
        <f t="shared" ref="B8:K8" si="0">SUM(B9:B16)</f>
        <v>1147</v>
      </c>
      <c r="C8" s="18">
        <f t="shared" si="0"/>
        <v>22940</v>
      </c>
      <c r="D8" s="19">
        <f t="shared" si="0"/>
        <v>1553</v>
      </c>
      <c r="E8" s="20">
        <f t="shared" si="0"/>
        <v>32800</v>
      </c>
      <c r="F8" s="20">
        <f t="shared" si="0"/>
        <v>1074</v>
      </c>
      <c r="G8" s="21">
        <f t="shared" si="0"/>
        <v>21480</v>
      </c>
      <c r="H8" s="21">
        <f t="shared" si="0"/>
        <v>1312</v>
      </c>
      <c r="I8" s="22">
        <f t="shared" si="0"/>
        <v>27640</v>
      </c>
      <c r="J8" s="20">
        <f t="shared" si="0"/>
        <v>1271</v>
      </c>
      <c r="K8" s="19">
        <f t="shared" si="0"/>
        <v>27500</v>
      </c>
      <c r="L8" s="9"/>
      <c r="M8" s="8"/>
      <c r="N8" s="8"/>
      <c r="O8" s="14"/>
      <c r="S8" s="34"/>
      <c r="T8" s="14"/>
      <c r="U8" s="14"/>
      <c r="V8" s="14"/>
      <c r="W8" s="14"/>
    </row>
    <row r="9" spans="1:35" ht="15" customHeight="1">
      <c r="A9" s="24" t="s">
        <v>6</v>
      </c>
      <c r="B9" s="27">
        <v>137</v>
      </c>
      <c r="C9" s="27">
        <v>2740</v>
      </c>
      <c r="D9" s="9">
        <v>22</v>
      </c>
      <c r="E9" s="25">
        <v>440</v>
      </c>
      <c r="F9" s="8">
        <v>4</v>
      </c>
      <c r="G9" s="29">
        <v>80</v>
      </c>
      <c r="H9" s="12">
        <v>27</v>
      </c>
      <c r="I9" s="30">
        <v>540</v>
      </c>
      <c r="J9" s="9">
        <v>72</v>
      </c>
      <c r="K9" s="26">
        <v>1440</v>
      </c>
      <c r="L9" s="31">
        <f>SUM(L11:L14)</f>
        <v>666</v>
      </c>
      <c r="M9" s="32">
        <f>SUM(M11:M14)</f>
        <v>641</v>
      </c>
      <c r="N9" s="32">
        <f>SUM(N11:N14)</f>
        <v>427</v>
      </c>
      <c r="O9" s="33">
        <f>SUM(O11:O14)</f>
        <v>416</v>
      </c>
      <c r="S9" s="50"/>
      <c r="T9" s="50"/>
      <c r="U9" s="50"/>
      <c r="V9" s="33"/>
      <c r="W9" s="33"/>
    </row>
    <row r="10" spans="1:35" ht="15" customHeight="1">
      <c r="A10" s="24" t="s">
        <v>7</v>
      </c>
      <c r="B10" s="27">
        <v>102</v>
      </c>
      <c r="C10" s="27">
        <v>2040</v>
      </c>
      <c r="D10" s="9">
        <v>87</v>
      </c>
      <c r="E10" s="25">
        <v>3480</v>
      </c>
      <c r="F10" s="8">
        <v>128</v>
      </c>
      <c r="G10" s="29">
        <v>2560</v>
      </c>
      <c r="H10" s="12">
        <v>70</v>
      </c>
      <c r="I10" s="30">
        <v>2800</v>
      </c>
      <c r="J10" s="9">
        <v>104</v>
      </c>
      <c r="K10" s="26">
        <v>4160</v>
      </c>
      <c r="L10" s="9"/>
      <c r="M10" s="8"/>
      <c r="N10" s="8"/>
      <c r="O10" s="14"/>
      <c r="S10" s="14"/>
      <c r="T10" s="14"/>
      <c r="U10" s="14"/>
      <c r="V10" s="14"/>
      <c r="W10" s="14"/>
    </row>
    <row r="11" spans="1:35" ht="15" customHeight="1">
      <c r="A11" s="24" t="s">
        <v>8</v>
      </c>
      <c r="B11" s="27">
        <v>567</v>
      </c>
      <c r="C11" s="27">
        <v>11340</v>
      </c>
      <c r="D11" s="9">
        <v>924</v>
      </c>
      <c r="E11" s="28">
        <v>18480</v>
      </c>
      <c r="F11" s="8">
        <v>816</v>
      </c>
      <c r="G11" s="29">
        <v>16320</v>
      </c>
      <c r="H11" s="12">
        <v>945</v>
      </c>
      <c r="I11" s="30">
        <v>18900</v>
      </c>
      <c r="J11" s="9">
        <v>886</v>
      </c>
      <c r="K11" s="26">
        <v>17720</v>
      </c>
      <c r="L11" s="9">
        <v>105</v>
      </c>
      <c r="M11" s="8">
        <v>104</v>
      </c>
      <c r="N11" s="8">
        <v>25</v>
      </c>
      <c r="O11" s="34">
        <v>18</v>
      </c>
      <c r="S11" s="14"/>
      <c r="T11" s="14"/>
      <c r="U11" s="14"/>
      <c r="V11" s="34"/>
      <c r="W11" s="51"/>
    </row>
    <row r="12" spans="1:35" ht="15" customHeight="1">
      <c r="A12" s="24" t="s">
        <v>9</v>
      </c>
      <c r="B12" s="27">
        <v>131</v>
      </c>
      <c r="C12" s="27">
        <v>2620</v>
      </c>
      <c r="D12" s="9">
        <v>147</v>
      </c>
      <c r="E12" s="25">
        <v>2940</v>
      </c>
      <c r="F12" s="8">
        <v>60</v>
      </c>
      <c r="G12" s="29">
        <v>1200</v>
      </c>
      <c r="H12" s="12">
        <v>179</v>
      </c>
      <c r="I12" s="30">
        <v>3580</v>
      </c>
      <c r="J12" s="23">
        <v>98</v>
      </c>
      <c r="K12" s="27">
        <v>1960</v>
      </c>
      <c r="L12" s="9">
        <v>32</v>
      </c>
      <c r="M12" s="8">
        <v>24</v>
      </c>
      <c r="N12" s="8">
        <v>17</v>
      </c>
      <c r="O12" s="34">
        <v>17</v>
      </c>
      <c r="S12" s="14"/>
      <c r="T12" s="14"/>
      <c r="U12" s="14"/>
      <c r="V12" s="34"/>
      <c r="W12" s="51"/>
    </row>
    <row r="13" spans="1:35" ht="15" customHeight="1">
      <c r="A13" s="24" t="s">
        <v>10</v>
      </c>
      <c r="B13" s="27">
        <v>162</v>
      </c>
      <c r="C13" s="27">
        <v>3240</v>
      </c>
      <c r="D13" s="9">
        <v>52</v>
      </c>
      <c r="E13" s="25">
        <v>1040</v>
      </c>
      <c r="F13" s="8">
        <v>59</v>
      </c>
      <c r="G13" s="29">
        <v>1180</v>
      </c>
      <c r="H13" s="12">
        <v>47</v>
      </c>
      <c r="I13" s="30">
        <v>940</v>
      </c>
      <c r="J13" s="9">
        <v>34</v>
      </c>
      <c r="K13" s="26">
        <v>680</v>
      </c>
      <c r="L13" s="9">
        <v>228</v>
      </c>
      <c r="M13" s="8">
        <v>218</v>
      </c>
      <c r="N13" s="8">
        <v>175</v>
      </c>
      <c r="O13" s="34">
        <v>164</v>
      </c>
      <c r="S13" s="14"/>
      <c r="T13" s="39"/>
      <c r="U13" s="14"/>
      <c r="V13" s="34"/>
      <c r="W13" s="51"/>
    </row>
    <row r="14" spans="1:35" ht="15" customHeight="1">
      <c r="A14" s="24" t="s">
        <v>11</v>
      </c>
      <c r="B14" s="27">
        <v>47</v>
      </c>
      <c r="C14" s="27">
        <v>940</v>
      </c>
      <c r="D14" s="9">
        <v>321</v>
      </c>
      <c r="E14" s="25">
        <v>6420</v>
      </c>
      <c r="F14" s="8">
        <v>5</v>
      </c>
      <c r="G14" s="29">
        <v>100</v>
      </c>
      <c r="H14" s="12">
        <v>8</v>
      </c>
      <c r="I14" s="30">
        <v>160</v>
      </c>
      <c r="J14" s="9">
        <v>11</v>
      </c>
      <c r="K14" s="26">
        <v>220</v>
      </c>
      <c r="L14" s="9">
        <f>235+23+43</f>
        <v>301</v>
      </c>
      <c r="M14" s="8">
        <f>221+24+50</f>
        <v>295</v>
      </c>
      <c r="N14" s="8">
        <v>210</v>
      </c>
      <c r="O14" s="14">
        <f>65+12+42+98</f>
        <v>217</v>
      </c>
      <c r="S14" s="14"/>
      <c r="T14" s="14"/>
      <c r="U14" s="14"/>
      <c r="V14" s="34"/>
      <c r="W14" s="51"/>
    </row>
    <row r="15" spans="1:35" ht="15" customHeight="1">
      <c r="A15" s="24" t="s">
        <v>12</v>
      </c>
      <c r="B15" s="27">
        <v>1</v>
      </c>
      <c r="C15" s="27">
        <v>20</v>
      </c>
      <c r="D15" s="35" t="s">
        <v>13</v>
      </c>
      <c r="E15" s="36" t="s">
        <v>13</v>
      </c>
      <c r="F15" s="36" t="s">
        <v>13</v>
      </c>
      <c r="G15" s="37" t="s">
        <v>13</v>
      </c>
      <c r="H15" s="38">
        <v>36</v>
      </c>
      <c r="I15" s="30">
        <v>720</v>
      </c>
      <c r="J15" s="9">
        <v>66</v>
      </c>
      <c r="K15" s="26">
        <v>1320</v>
      </c>
      <c r="L15" s="9"/>
      <c r="M15" s="8"/>
      <c r="N15" s="8"/>
      <c r="O15" s="14"/>
      <c r="S15" s="14"/>
      <c r="T15" s="14"/>
      <c r="U15" s="14"/>
      <c r="V15" s="14"/>
      <c r="W15" s="14"/>
    </row>
    <row r="16" spans="1:35" ht="15" customHeight="1">
      <c r="A16" s="39" t="s">
        <v>14</v>
      </c>
      <c r="B16" s="36" t="s">
        <v>13</v>
      </c>
      <c r="C16" s="36" t="s">
        <v>13</v>
      </c>
      <c r="D16" s="36" t="s">
        <v>13</v>
      </c>
      <c r="E16" s="36" t="s">
        <v>13</v>
      </c>
      <c r="F16" s="8">
        <v>2</v>
      </c>
      <c r="G16" s="29">
        <v>40</v>
      </c>
      <c r="H16" s="38" t="s">
        <v>13</v>
      </c>
      <c r="I16" s="40" t="s">
        <v>13</v>
      </c>
      <c r="J16" s="35" t="s">
        <v>13</v>
      </c>
      <c r="K16" s="35" t="s">
        <v>13</v>
      </c>
      <c r="L16" s="15">
        <v>8607</v>
      </c>
      <c r="M16" s="16">
        <v>8878</v>
      </c>
      <c r="N16" s="16">
        <v>9298</v>
      </c>
      <c r="O16" s="41">
        <v>10951</v>
      </c>
      <c r="S16" s="42"/>
      <c r="T16" s="42"/>
      <c r="U16" s="42"/>
      <c r="V16" s="42"/>
      <c r="W16" s="42"/>
    </row>
    <row r="17" spans="1:23" ht="15" customHeight="1">
      <c r="A17" s="43"/>
      <c r="B17" s="44"/>
      <c r="C17" s="2"/>
      <c r="D17" s="45"/>
      <c r="E17" s="44"/>
      <c r="F17" s="44"/>
      <c r="G17" s="43"/>
      <c r="H17" s="43"/>
      <c r="I17" s="2"/>
      <c r="J17" s="45"/>
      <c r="K17" s="45"/>
      <c r="S17" s="14"/>
      <c r="T17" s="14"/>
      <c r="U17" s="14"/>
      <c r="V17" s="14"/>
      <c r="W17" s="14"/>
    </row>
    <row r="18" spans="1:23" ht="8.25" customHeight="1">
      <c r="A18" s="14"/>
      <c r="B18" s="14"/>
      <c r="C18" s="14"/>
      <c r="E18" s="14"/>
      <c r="F18" s="14"/>
      <c r="G18" s="14"/>
      <c r="H18" s="14"/>
      <c r="I18" s="14"/>
    </row>
    <row r="19" spans="1:23" ht="12.75" customHeight="1">
      <c r="A19" s="46" t="s">
        <v>15</v>
      </c>
      <c r="B19" s="14"/>
      <c r="C19" s="14"/>
      <c r="E19" s="14"/>
      <c r="F19" s="14"/>
      <c r="G19" s="14"/>
      <c r="H19" s="14"/>
      <c r="I19" s="14"/>
    </row>
    <row r="20" spans="1:23" ht="12.75" customHeight="1">
      <c r="A20" s="46" t="s">
        <v>16</v>
      </c>
      <c r="B20" s="14"/>
      <c r="C20" s="14"/>
      <c r="E20" s="14"/>
      <c r="F20" s="14"/>
      <c r="G20" s="14"/>
      <c r="H20" s="14"/>
      <c r="I20" s="14"/>
    </row>
    <row r="21" spans="1:23" ht="12.75" customHeight="1">
      <c r="A21" s="47" t="s">
        <v>17</v>
      </c>
      <c r="B21" s="14"/>
      <c r="C21" s="14"/>
      <c r="E21" s="14"/>
      <c r="F21" s="14"/>
      <c r="G21" s="14"/>
      <c r="H21" s="14"/>
      <c r="I21" s="14"/>
    </row>
    <row r="22" spans="1:23" ht="12.75" customHeight="1">
      <c r="A22" s="48" t="s">
        <v>18</v>
      </c>
    </row>
    <row r="23" spans="1:23" ht="12.75" customHeight="1">
      <c r="A23" s="48"/>
    </row>
    <row r="24" spans="1:23">
      <c r="A24" s="49"/>
    </row>
    <row r="25" spans="1:23">
      <c r="A25" s="49"/>
    </row>
    <row r="26" spans="1:23">
      <c r="A26" s="49"/>
    </row>
    <row r="27" spans="1:23">
      <c r="A27" s="49"/>
    </row>
    <row r="28" spans="1:23">
      <c r="A28" s="49"/>
    </row>
    <row r="29" spans="1:23">
      <c r="A29" s="49"/>
    </row>
    <row r="30" spans="1:23">
      <c r="A30" s="49"/>
    </row>
    <row r="31" spans="1:23">
      <c r="A31" s="49"/>
    </row>
    <row r="32" spans="1:23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4" spans="1:1" ht="21.75" customHeight="1"/>
    <row r="65" ht="22.5" customHeight="1"/>
    <row r="84" ht="8.25" customHeight="1"/>
    <row r="85" ht="16.5" customHeight="1"/>
  </sheetData>
  <mergeCells count="10">
    <mergeCell ref="F5:G5"/>
    <mergeCell ref="H5:I5"/>
    <mergeCell ref="J5:K5"/>
    <mergeCell ref="Q5:AI5"/>
    <mergeCell ref="A1:K2"/>
    <mergeCell ref="Q2:AI2"/>
    <mergeCell ref="A4:A6"/>
    <mergeCell ref="B4:K4"/>
    <mergeCell ref="B5:C5"/>
    <mergeCell ref="D5:E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713-27</vt:lpstr>
      <vt:lpstr>'713-27'!Área_de_impresión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2017-11-21T15:30:21Z</dcterms:created>
  <dcterms:modified xsi:type="dcterms:W3CDTF">2018-01-05T19:46:01Z</dcterms:modified>
</cp:coreProperties>
</file>