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8855" windowHeight="7680"/>
  </bookViews>
  <sheets>
    <sheet name="33" sheetId="1" r:id="rId1"/>
  </sheets>
  <definedNames>
    <definedName name="_xlnm.Print_Area" localSheetId="0">'33'!$A$1:$E$64</definedName>
  </definedNames>
  <calcPr calcId="124519"/>
</workbook>
</file>

<file path=xl/calcChain.xml><?xml version="1.0" encoding="utf-8"?>
<calcChain xmlns="http://schemas.openxmlformats.org/spreadsheetml/2006/main">
  <c r="B32" i="1"/>
  <c r="B31"/>
  <c r="B30"/>
  <c r="B29"/>
  <c r="B28"/>
  <c r="B26"/>
  <c r="B24"/>
  <c r="B22"/>
  <c r="B21"/>
  <c r="B20"/>
  <c r="B19"/>
  <c r="B18"/>
  <c r="B17"/>
  <c r="B16"/>
  <c r="B15"/>
  <c r="B14"/>
  <c r="B13"/>
  <c r="B12"/>
  <c r="B11"/>
  <c r="B10"/>
  <c r="A10"/>
  <c r="A11" s="1"/>
  <c r="A12" s="1"/>
  <c r="A13" s="1"/>
  <c r="A14" s="1"/>
  <c r="A15" s="1"/>
  <c r="A16" s="1"/>
  <c r="A17" s="1"/>
  <c r="A18" s="1"/>
  <c r="A19" s="1"/>
  <c r="A20" s="1"/>
  <c r="A21" s="1"/>
  <c r="A22" s="1"/>
  <c r="B9"/>
  <c r="B8"/>
</calcChain>
</file>

<file path=xl/sharedStrings.xml><?xml version="1.0" encoding="utf-8"?>
<sst xmlns="http://schemas.openxmlformats.org/spreadsheetml/2006/main" count="17" uniqueCount="17">
  <si>
    <t xml:space="preserve"> </t>
  </si>
  <si>
    <t>Año</t>
  </si>
  <si>
    <t xml:space="preserve">Inventario de emisiones 
(en toneladas métricas) </t>
  </si>
  <si>
    <t>Total</t>
  </si>
  <si>
    <t>Fuente</t>
  </si>
  <si>
    <t>Móvil</t>
  </si>
  <si>
    <t>Industria</t>
  </si>
  <si>
    <t>Energía</t>
  </si>
  <si>
    <t>2009……………….</t>
  </si>
  <si>
    <t>2011 ……….………</t>
  </si>
  <si>
    <t>2015 (P)</t>
  </si>
  <si>
    <t>2016 (E)</t>
  </si>
  <si>
    <t xml:space="preserve">NOTA: Elaborado con base en los coeficientes de emisión establecidos por la United States </t>
  </si>
  <si>
    <t xml:space="preserve">            Environmental Protection Agency (USEPA).</t>
  </si>
  <si>
    <t>(E)       Cifras estimadas.</t>
  </si>
  <si>
    <t>(P)       Cifras preliminares.</t>
  </si>
  <si>
    <t>Cuadro 33.  INVENTARIO DE EMISIONES DE CONTAMINANTES
 ATMOSFÉRICOS EN LA REPÚBLICA, POR FUENTE: 
AÑOS 2012-16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</si>
</sst>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0.0"/>
    <numFmt numFmtId="166" formatCode="_([$€]* #,##0.00_);_([$€]* \(#,##0.00\);_([$€]* &quot;-&quot;??_);_(@_)"/>
  </numFmts>
  <fonts count="6">
    <font>
      <sz val="10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1" fillId="0" borderId="0"/>
  </cellStyleXfs>
  <cellXfs count="56">
    <xf numFmtId="0" fontId="0" fillId="0" borderId="0" xfId="0"/>
    <xf numFmtId="0" fontId="0" fillId="0" borderId="0" xfId="0" applyBorder="1"/>
    <xf numFmtId="0" fontId="3" fillId="0" borderId="1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0" xfId="0" applyFill="1"/>
    <xf numFmtId="0" fontId="1" fillId="0" borderId="9" xfId="0" applyFont="1" applyBorder="1" applyAlignment="1">
      <alignment horizontal="left"/>
    </xf>
    <xf numFmtId="164" fontId="1" fillId="0" borderId="10" xfId="0" applyNumberFormat="1" applyFont="1" applyBorder="1" applyAlignment="1">
      <alignment horizontal="right"/>
    </xf>
    <xf numFmtId="164" fontId="1" fillId="0" borderId="5" xfId="0" applyNumberFormat="1" applyFont="1" applyBorder="1"/>
    <xf numFmtId="164" fontId="1" fillId="0" borderId="0" xfId="0" applyNumberFormat="1" applyFont="1" applyBorder="1"/>
    <xf numFmtId="164" fontId="1" fillId="0" borderId="5" xfId="0" applyNumberFormat="1" applyFont="1" applyFill="1" applyBorder="1"/>
    <xf numFmtId="164" fontId="1" fillId="0" borderId="11" xfId="0" applyNumberFormat="1" applyFont="1" applyFill="1" applyBorder="1"/>
    <xf numFmtId="164" fontId="1" fillId="0" borderId="0" xfId="0" applyNumberFormat="1" applyFont="1" applyFill="1" applyBorder="1"/>
    <xf numFmtId="0" fontId="1" fillId="0" borderId="10" xfId="0" applyFont="1" applyBorder="1" applyAlignment="1">
      <alignment horizontal="left"/>
    </xf>
    <xf numFmtId="164" fontId="1" fillId="0" borderId="11" xfId="0" applyNumberFormat="1" applyFont="1" applyBorder="1"/>
    <xf numFmtId="3" fontId="1" fillId="0" borderId="10" xfId="0" applyNumberFormat="1" applyFont="1" applyBorder="1" applyAlignment="1">
      <alignment horizontal="right"/>
    </xf>
    <xf numFmtId="3" fontId="1" fillId="0" borderId="11" xfId="0" applyNumberFormat="1" applyFont="1" applyBorder="1"/>
    <xf numFmtId="3" fontId="1" fillId="0" borderId="11" xfId="0" applyNumberFormat="1" applyFont="1" applyFill="1" applyBorder="1"/>
    <xf numFmtId="3" fontId="1" fillId="0" borderId="0" xfId="0" applyNumberFormat="1" applyFont="1" applyBorder="1"/>
    <xf numFmtId="164" fontId="0" fillId="0" borderId="0" xfId="0" applyNumberFormat="1" applyFill="1"/>
    <xf numFmtId="3" fontId="0" fillId="0" borderId="11" xfId="0" applyNumberFormat="1" applyBorder="1"/>
    <xf numFmtId="3" fontId="0" fillId="0" borderId="0" xfId="0" applyNumberFormat="1"/>
    <xf numFmtId="0" fontId="0" fillId="0" borderId="11" xfId="0" applyBorder="1"/>
    <xf numFmtId="0" fontId="0" fillId="0" borderId="0" xfId="0" applyAlignment="1">
      <alignment horizontal="left"/>
    </xf>
    <xf numFmtId="3" fontId="4" fillId="0" borderId="11" xfId="0" applyNumberFormat="1" applyFont="1" applyBorder="1"/>
    <xf numFmtId="3" fontId="0" fillId="0" borderId="0" xfId="0" applyNumberFormat="1" applyBorder="1"/>
    <xf numFmtId="0" fontId="1" fillId="0" borderId="0" xfId="0" applyFont="1" applyAlignment="1">
      <alignment horizontal="left"/>
    </xf>
    <xf numFmtId="3" fontId="1" fillId="0" borderId="11" xfId="0" applyNumberFormat="1" applyFont="1" applyBorder="1" applyAlignment="1">
      <alignment horizontal="right"/>
    </xf>
    <xf numFmtId="3" fontId="1" fillId="0" borderId="12" xfId="0" applyNumberFormat="1" applyFont="1" applyBorder="1" applyAlignment="1">
      <alignment horizontal="right"/>
    </xf>
    <xf numFmtId="0" fontId="1" fillId="0" borderId="13" xfId="0" applyFont="1" applyBorder="1" applyAlignment="1">
      <alignment horizontal="left"/>
    </xf>
    <xf numFmtId="164" fontId="1" fillId="0" borderId="8" xfId="0" applyNumberFormat="1" applyFont="1" applyBorder="1" applyAlignment="1">
      <alignment horizontal="right"/>
    </xf>
    <xf numFmtId="164" fontId="1" fillId="0" borderId="8" xfId="0" applyNumberFormat="1" applyFont="1" applyBorder="1"/>
    <xf numFmtId="164" fontId="1" fillId="0" borderId="1" xfId="0" applyNumberFormat="1" applyFont="1" applyBorder="1"/>
    <xf numFmtId="165" fontId="0" fillId="0" borderId="0" xfId="0" applyNumberFormat="1" applyBorder="1"/>
    <xf numFmtId="165" fontId="0" fillId="0" borderId="0" xfId="0" applyNumberFormat="1"/>
    <xf numFmtId="0" fontId="1" fillId="0" borderId="0" xfId="0" applyFont="1"/>
    <xf numFmtId="165" fontId="1" fillId="0" borderId="0" xfId="0" applyNumberFormat="1" applyFont="1"/>
    <xf numFmtId="0" fontId="0" fillId="0" borderId="0" xfId="0" applyBorder="1" applyAlignment="1">
      <alignment horizontal="left"/>
    </xf>
    <xf numFmtId="164" fontId="0" fillId="0" borderId="0" xfId="0" applyNumberFormat="1"/>
    <xf numFmtId="0" fontId="5" fillId="0" borderId="0" xfId="0" applyFont="1"/>
    <xf numFmtId="0" fontId="1" fillId="0" borderId="2" xfId="0" applyFont="1" applyBorder="1" applyAlignment="1"/>
    <xf numFmtId="0" fontId="5" fillId="0" borderId="0" xfId="0" applyFont="1" applyBorder="1" applyAlignment="1">
      <alignment horizontal="justify" vertical="justify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</cellXfs>
  <cellStyles count="3">
    <cellStyle name="Euro" xfId="1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40</xdr:row>
      <xdr:rowOff>9525</xdr:rowOff>
    </xdr:from>
    <xdr:to>
      <xdr:col>4</xdr:col>
      <xdr:colOff>1095375</xdr:colOff>
      <xdr:row>63</xdr:row>
      <xdr:rowOff>19050</xdr:rowOff>
    </xdr:to>
    <xdr:pic>
      <xdr:nvPicPr>
        <xdr:cNvPr id="2" name="Picture 14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1450" y="4305300"/>
          <a:ext cx="5762625" cy="3733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0.59999389629810485"/>
  </sheetPr>
  <dimension ref="A1:K64"/>
  <sheetViews>
    <sheetView tabSelected="1" topLeftCell="A33" zoomScaleSheetLayoutView="100" workbookViewId="0">
      <selection activeCell="H7" sqref="H7"/>
    </sheetView>
  </sheetViews>
  <sheetFormatPr baseColWidth="10" defaultRowHeight="12.75"/>
  <cols>
    <col min="1" max="5" width="18.140625" customWidth="1"/>
    <col min="6" max="6" width="10.85546875" style="1" customWidth="1"/>
    <col min="7" max="11" width="10.85546875" customWidth="1"/>
  </cols>
  <sheetData>
    <row r="1" spans="1:11">
      <c r="A1" s="42" t="s">
        <v>16</v>
      </c>
      <c r="B1" s="43"/>
      <c r="C1" s="43"/>
      <c r="D1" s="43"/>
      <c r="E1" s="43"/>
    </row>
    <row r="2" spans="1:11" ht="38.1" customHeight="1">
      <c r="A2" s="43"/>
      <c r="B2" s="43"/>
      <c r="C2" s="43"/>
      <c r="D2" s="43"/>
      <c r="E2" s="43"/>
      <c r="F2" s="44" t="s">
        <v>0</v>
      </c>
      <c r="G2" s="44"/>
      <c r="H2" s="44"/>
      <c r="I2" s="44"/>
      <c r="J2" s="44"/>
    </row>
    <row r="3" spans="1:11">
      <c r="A3" s="2"/>
      <c r="B3" s="2"/>
      <c r="C3" s="2"/>
      <c r="D3" s="2"/>
      <c r="E3" s="2"/>
    </row>
    <row r="4" spans="1:11" ht="18" customHeight="1">
      <c r="A4" s="45" t="s">
        <v>1</v>
      </c>
      <c r="B4" s="48" t="s">
        <v>2</v>
      </c>
      <c r="C4" s="45"/>
      <c r="D4" s="45"/>
      <c r="E4" s="45"/>
    </row>
    <row r="5" spans="1:11" ht="18" customHeight="1">
      <c r="A5" s="46"/>
      <c r="B5" s="49"/>
      <c r="C5" s="47"/>
      <c r="D5" s="47"/>
      <c r="E5" s="47"/>
      <c r="F5" s="50"/>
      <c r="G5" s="50"/>
      <c r="H5" s="50"/>
      <c r="I5" s="50"/>
    </row>
    <row r="6" spans="1:11" ht="16.5" customHeight="1">
      <c r="A6" s="46"/>
      <c r="B6" s="51" t="s">
        <v>3</v>
      </c>
      <c r="C6" s="53" t="s">
        <v>4</v>
      </c>
      <c r="D6" s="54"/>
      <c r="E6" s="54"/>
    </row>
    <row r="7" spans="1:11" ht="19.5" customHeight="1">
      <c r="A7" s="47"/>
      <c r="B7" s="52"/>
      <c r="C7" s="3" t="s">
        <v>5</v>
      </c>
      <c r="D7" s="3" t="s">
        <v>6</v>
      </c>
      <c r="E7" s="4" t="s">
        <v>7</v>
      </c>
      <c r="G7" s="1"/>
      <c r="H7" s="5"/>
      <c r="I7" s="55"/>
      <c r="J7" s="55"/>
      <c r="K7" s="55"/>
    </row>
    <row r="8" spans="1:11" ht="15" hidden="1" customHeight="1">
      <c r="A8" s="6">
        <v>1980</v>
      </c>
      <c r="B8" s="7">
        <f t="shared" ref="B8:B22" si="0">SUM(C8:E8)</f>
        <v>222146.36445861711</v>
      </c>
      <c r="C8" s="8">
        <v>109319.4329401406</v>
      </c>
      <c r="D8" s="8">
        <v>109319.4329401406</v>
      </c>
      <c r="E8" s="9">
        <v>3507.4985783359052</v>
      </c>
      <c r="H8" s="10">
        <v>109319.4329401406</v>
      </c>
      <c r="I8" s="11">
        <v>3942.0252699920056</v>
      </c>
      <c r="J8" s="12">
        <v>3507.4985783359052</v>
      </c>
      <c r="K8" s="5"/>
    </row>
    <row r="9" spans="1:11" ht="15" hidden="1" customHeight="1">
      <c r="A9" s="13">
        <v>1981</v>
      </c>
      <c r="B9" s="7">
        <f t="shared" si="0"/>
        <v>237418.15556545663</v>
      </c>
      <c r="C9" s="14">
        <v>117415.80484253701</v>
      </c>
      <c r="D9" s="14">
        <v>117415.80484253701</v>
      </c>
      <c r="E9" s="9">
        <v>2586.5458803826232</v>
      </c>
      <c r="H9" s="11">
        <v>117415.80484253701</v>
      </c>
      <c r="I9" s="11">
        <v>4112.7626702209591</v>
      </c>
      <c r="J9" s="12">
        <v>2586.5458803826232</v>
      </c>
      <c r="K9" s="5"/>
    </row>
    <row r="10" spans="1:11" ht="15" hidden="1" customHeight="1">
      <c r="A10" s="13">
        <f>+A9+1</f>
        <v>1982</v>
      </c>
      <c r="B10" s="7">
        <f t="shared" si="0"/>
        <v>252867.82095366437</v>
      </c>
      <c r="C10" s="14">
        <v>124373.96444523742</v>
      </c>
      <c r="D10" s="14">
        <v>124373.96444523742</v>
      </c>
      <c r="E10" s="9">
        <v>4119.8920631895162</v>
      </c>
      <c r="H10" s="11">
        <v>124373.96444523742</v>
      </c>
      <c r="I10" s="11">
        <v>4152.9361761571836</v>
      </c>
      <c r="J10" s="12">
        <v>4119.8920631895162</v>
      </c>
      <c r="K10" s="5"/>
    </row>
    <row r="11" spans="1:11" ht="15" hidden="1" customHeight="1">
      <c r="A11" s="13">
        <f t="shared" ref="A11:A22" si="1">+A10+1</f>
        <v>1983</v>
      </c>
      <c r="B11" s="7">
        <f t="shared" si="0"/>
        <v>267096.32169452449</v>
      </c>
      <c r="C11" s="14">
        <v>130441.6403075874</v>
      </c>
      <c r="D11" s="14">
        <v>130441.6403075874</v>
      </c>
      <c r="E11" s="9">
        <v>6213.0410793496758</v>
      </c>
      <c r="H11" s="11">
        <v>130441.6403075874</v>
      </c>
      <c r="I11" s="11">
        <v>4097.6976054948746</v>
      </c>
      <c r="J11" s="12">
        <v>6213.0410793496758</v>
      </c>
      <c r="K11" s="5"/>
    </row>
    <row r="12" spans="1:11" ht="15" hidden="1" customHeight="1">
      <c r="A12" s="13">
        <f t="shared" si="1"/>
        <v>1984</v>
      </c>
      <c r="B12" s="7">
        <f t="shared" si="0"/>
        <v>281965.45109146932</v>
      </c>
      <c r="C12" s="14">
        <v>139343.96694866559</v>
      </c>
      <c r="D12" s="14">
        <v>139343.96694866559</v>
      </c>
      <c r="E12" s="9">
        <v>3277.5171941381141</v>
      </c>
      <c r="H12" s="11">
        <v>139343.96694866559</v>
      </c>
      <c r="I12" s="11">
        <v>4072.5891642847341</v>
      </c>
      <c r="J12" s="12">
        <v>3277.5171941381141</v>
      </c>
      <c r="K12" s="5"/>
    </row>
    <row r="13" spans="1:11" ht="15" hidden="1" customHeight="1">
      <c r="A13" s="13">
        <f t="shared" si="1"/>
        <v>1985</v>
      </c>
      <c r="B13" s="7">
        <f t="shared" si="0"/>
        <v>292959.60205953976</v>
      </c>
      <c r="C13" s="14">
        <v>145379.83982028882</v>
      </c>
      <c r="D13" s="14">
        <v>145379.83982028882</v>
      </c>
      <c r="E13" s="9">
        <v>2199.9224189621282</v>
      </c>
      <c r="H13" s="11">
        <v>145379.83982028882</v>
      </c>
      <c r="I13" s="11">
        <v>4298.5651351759961</v>
      </c>
      <c r="J13" s="12">
        <v>2199.9224189621282</v>
      </c>
      <c r="K13" s="5"/>
    </row>
    <row r="14" spans="1:11" ht="15" hidden="1" customHeight="1">
      <c r="A14" s="13">
        <f t="shared" si="1"/>
        <v>1986</v>
      </c>
      <c r="B14" s="7">
        <f t="shared" si="0"/>
        <v>305190.76205604221</v>
      </c>
      <c r="C14" s="14">
        <v>151497.7309311548</v>
      </c>
      <c r="D14" s="14">
        <v>151497.7309311548</v>
      </c>
      <c r="E14" s="9">
        <v>2195.3001937326053</v>
      </c>
      <c r="H14" s="11">
        <v>151497.7309311548</v>
      </c>
      <c r="I14" s="11">
        <v>4414.0639647426397</v>
      </c>
      <c r="J14" s="12">
        <v>2195.3001937326053</v>
      </c>
      <c r="K14" s="5"/>
    </row>
    <row r="15" spans="1:11" ht="15" hidden="1" customHeight="1">
      <c r="A15" s="13">
        <f t="shared" si="1"/>
        <v>1987</v>
      </c>
      <c r="B15" s="7">
        <f t="shared" si="0"/>
        <v>294609.35686477058</v>
      </c>
      <c r="C15" s="14">
        <v>145837.63550259298</v>
      </c>
      <c r="D15" s="14">
        <v>145837.63550259298</v>
      </c>
      <c r="E15" s="9">
        <v>2934.0858595845998</v>
      </c>
      <c r="H15" s="11">
        <v>145837.63550259298</v>
      </c>
      <c r="I15" s="11">
        <v>4735.4520122324348</v>
      </c>
      <c r="J15" s="12">
        <v>2934.0858595845998</v>
      </c>
      <c r="K15" s="5"/>
    </row>
    <row r="16" spans="1:11" ht="15" hidden="1" customHeight="1">
      <c r="A16" s="13">
        <f t="shared" si="1"/>
        <v>1988</v>
      </c>
      <c r="B16" s="7">
        <f t="shared" si="0"/>
        <v>293996.03156351636</v>
      </c>
      <c r="C16" s="14">
        <v>146210.90218322861</v>
      </c>
      <c r="D16" s="14">
        <v>146210.90218322861</v>
      </c>
      <c r="E16" s="9">
        <v>1574.2271970591139</v>
      </c>
      <c r="H16" s="11">
        <v>146210.90218322861</v>
      </c>
      <c r="I16" s="11">
        <v>3590.5070930500433</v>
      </c>
      <c r="J16" s="12">
        <v>1574.2271970591139</v>
      </c>
      <c r="K16" s="5"/>
    </row>
    <row r="17" spans="1:11" ht="15" hidden="1" customHeight="1">
      <c r="A17" s="13">
        <f t="shared" si="1"/>
        <v>1989</v>
      </c>
      <c r="B17" s="7">
        <f t="shared" si="0"/>
        <v>276924.6761429722</v>
      </c>
      <c r="C17" s="14">
        <v>137593.1286170744</v>
      </c>
      <c r="D17" s="14">
        <v>137593.1286170744</v>
      </c>
      <c r="E17" s="9">
        <v>1738.4189088233702</v>
      </c>
      <c r="H17" s="11">
        <v>137593.1286170744</v>
      </c>
      <c r="I17" s="11">
        <v>3801.4179992152208</v>
      </c>
      <c r="J17" s="12">
        <v>1738.4189088233702</v>
      </c>
      <c r="K17" s="5"/>
    </row>
    <row r="18" spans="1:11" ht="15" hidden="1" customHeight="1">
      <c r="A18" s="13">
        <f>+A17+1</f>
        <v>1990</v>
      </c>
      <c r="B18" s="7">
        <f t="shared" si="0"/>
        <v>301370.67032292648</v>
      </c>
      <c r="C18" s="14">
        <v>149697.5142718562</v>
      </c>
      <c r="D18" s="14">
        <v>149697.5142718562</v>
      </c>
      <c r="E18" s="9">
        <v>1975.6417792140803</v>
      </c>
      <c r="H18" s="11">
        <v>149697.5142718562</v>
      </c>
      <c r="I18" s="11">
        <v>4273.4566939658553</v>
      </c>
      <c r="J18" s="12">
        <v>1975.6417792140803</v>
      </c>
      <c r="K18" s="5"/>
    </row>
    <row r="19" spans="1:11" ht="15" hidden="1" customHeight="1">
      <c r="A19" s="13">
        <f t="shared" si="1"/>
        <v>1991</v>
      </c>
      <c r="B19" s="7">
        <f t="shared" si="0"/>
        <v>333575.57635189261</v>
      </c>
      <c r="C19" s="14">
        <v>165025.7188813652</v>
      </c>
      <c r="D19" s="14">
        <v>165025.7188813652</v>
      </c>
      <c r="E19" s="9">
        <v>3524.1385891621867</v>
      </c>
      <c r="H19" s="11">
        <v>165025.7188813652</v>
      </c>
      <c r="I19" s="11">
        <v>4599.8664296976776</v>
      </c>
      <c r="J19" s="12">
        <v>3524.1385891621867</v>
      </c>
      <c r="K19" s="5"/>
    </row>
    <row r="20" spans="1:11" ht="15" hidden="1" customHeight="1">
      <c r="A20" s="13">
        <f t="shared" si="1"/>
        <v>1992</v>
      </c>
      <c r="B20" s="7">
        <f t="shared" si="0"/>
        <v>350464.52227602579</v>
      </c>
      <c r="C20" s="14">
        <v>172778.11633142704</v>
      </c>
      <c r="D20" s="14">
        <v>172778.11633142704</v>
      </c>
      <c r="E20" s="9">
        <v>4908.2896131717189</v>
      </c>
      <c r="H20" s="11">
        <v>172778.11633142704</v>
      </c>
      <c r="I20" s="11">
        <v>5021.6882420280326</v>
      </c>
      <c r="J20" s="12">
        <v>4908.2896131717189</v>
      </c>
      <c r="K20" s="5"/>
    </row>
    <row r="21" spans="1:11" ht="15" hidden="1" customHeight="1">
      <c r="A21" s="13">
        <f t="shared" si="1"/>
        <v>1993</v>
      </c>
      <c r="B21" s="7">
        <f t="shared" si="0"/>
        <v>377599.0204276017</v>
      </c>
      <c r="C21" s="14">
        <v>186753.0199934298</v>
      </c>
      <c r="D21" s="14">
        <v>186753.0199934298</v>
      </c>
      <c r="E21" s="9">
        <v>4092.9804407420752</v>
      </c>
      <c r="H21" s="11">
        <v>186753.0199934298</v>
      </c>
      <c r="I21" s="11">
        <v>5358.1413542439104</v>
      </c>
      <c r="J21" s="12">
        <v>4092.9804407420752</v>
      </c>
      <c r="K21" s="5"/>
    </row>
    <row r="22" spans="1:11" ht="15" hidden="1" customHeight="1">
      <c r="A22" s="13">
        <f t="shared" si="1"/>
        <v>1994</v>
      </c>
      <c r="B22" s="7">
        <f t="shared" si="0"/>
        <v>417012.99012493377</v>
      </c>
      <c r="C22" s="14">
        <v>206299.3054782828</v>
      </c>
      <c r="D22" s="14">
        <v>206299.3054782828</v>
      </c>
      <c r="E22" s="9">
        <v>4414.3791683681984</v>
      </c>
      <c r="H22" s="11">
        <v>206299.3054782828</v>
      </c>
      <c r="I22" s="11">
        <v>5533.9004427148921</v>
      </c>
      <c r="J22" s="12">
        <v>4414.3791683681984</v>
      </c>
      <c r="K22" s="5"/>
    </row>
    <row r="23" spans="1:11" ht="12.75" hidden="1" customHeight="1">
      <c r="A23" s="13"/>
      <c r="B23" s="7"/>
      <c r="C23" s="14"/>
      <c r="D23" s="14"/>
      <c r="E23" s="9"/>
    </row>
    <row r="24" spans="1:11" ht="12.75" hidden="1" customHeight="1">
      <c r="A24" s="13" t="s">
        <v>8</v>
      </c>
      <c r="B24" s="15">
        <f>SUM(C24:E24)</f>
        <v>382233.45290199999</v>
      </c>
      <c r="C24" s="16">
        <v>369549.08</v>
      </c>
      <c r="D24" s="17">
        <v>6106.3729020000001</v>
      </c>
      <c r="E24" s="18">
        <v>6578</v>
      </c>
      <c r="H24" s="5"/>
      <c r="I24" s="19"/>
      <c r="J24" s="19"/>
      <c r="K24" s="19"/>
    </row>
    <row r="25" spans="1:11" ht="12.75" hidden="1" customHeight="1">
      <c r="A25" s="13"/>
      <c r="B25" s="15"/>
      <c r="C25" s="16"/>
      <c r="D25" s="17"/>
      <c r="E25" s="18"/>
      <c r="H25" s="5"/>
      <c r="I25" s="19"/>
      <c r="J25" s="19"/>
      <c r="K25" s="19"/>
    </row>
    <row r="26" spans="1:11" ht="12.75" hidden="1" customHeight="1">
      <c r="A26" t="s">
        <v>9</v>
      </c>
      <c r="B26" s="20">
        <f>SUM(C26:E26)</f>
        <v>427928.27846491325</v>
      </c>
      <c r="C26" s="20">
        <v>413735.07846491324</v>
      </c>
      <c r="D26" s="20">
        <v>6302</v>
      </c>
      <c r="E26" s="21">
        <v>7891.2</v>
      </c>
      <c r="H26" s="5"/>
      <c r="I26" s="19"/>
      <c r="J26" s="19"/>
      <c r="K26" s="19"/>
    </row>
    <row r="27" spans="1:11" ht="12.75" customHeight="1">
      <c r="B27" s="22"/>
      <c r="C27" s="22"/>
      <c r="D27" s="22"/>
      <c r="E27" s="21"/>
      <c r="H27" s="5"/>
      <c r="I27" s="19"/>
      <c r="J27" s="19"/>
      <c r="K27" s="19"/>
    </row>
    <row r="28" spans="1:11" ht="18" customHeight="1">
      <c r="A28" s="23">
        <v>2012</v>
      </c>
      <c r="B28" s="24">
        <f>SUM(C28:E28)</f>
        <v>493072.57848775631</v>
      </c>
      <c r="C28" s="20">
        <v>480990.36623752274</v>
      </c>
      <c r="D28" s="20">
        <v>6663.780297171199</v>
      </c>
      <c r="E28" s="21">
        <v>5418.4319530623707</v>
      </c>
      <c r="H28" s="5"/>
      <c r="I28" s="19"/>
      <c r="J28" s="19"/>
      <c r="K28" s="19"/>
    </row>
    <row r="29" spans="1:11" ht="18" customHeight="1">
      <c r="A29" s="23">
        <v>2013</v>
      </c>
      <c r="B29" s="24">
        <f>SUM(C29:E29)</f>
        <v>514169.34043131082</v>
      </c>
      <c r="C29" s="20">
        <v>500631.34043131082</v>
      </c>
      <c r="D29" s="20">
        <v>6639</v>
      </c>
      <c r="E29" s="21">
        <v>6899</v>
      </c>
      <c r="H29" s="5"/>
      <c r="I29" s="19"/>
      <c r="J29" s="19"/>
      <c r="K29" s="19"/>
    </row>
    <row r="30" spans="1:11" ht="18" customHeight="1">
      <c r="A30" s="23">
        <v>2014</v>
      </c>
      <c r="B30" s="24">
        <f>SUM(C30:E30)</f>
        <v>561328.09</v>
      </c>
      <c r="C30" s="20">
        <v>547582.99</v>
      </c>
      <c r="D30" s="20">
        <v>6619</v>
      </c>
      <c r="E30" s="21">
        <v>7126.1</v>
      </c>
      <c r="F30" s="25"/>
      <c r="H30" s="5"/>
      <c r="I30" s="19"/>
      <c r="J30" s="19"/>
      <c r="K30" s="19"/>
    </row>
    <row r="31" spans="1:11" ht="18" customHeight="1">
      <c r="A31" s="26" t="s">
        <v>10</v>
      </c>
      <c r="B31" s="24">
        <f>SUM(C31:E31)</f>
        <v>622317</v>
      </c>
      <c r="C31" s="27">
        <v>610378</v>
      </c>
      <c r="D31" s="27">
        <v>6820</v>
      </c>
      <c r="E31" s="28">
        <v>5119</v>
      </c>
      <c r="F31" s="25"/>
      <c r="H31" s="5"/>
      <c r="I31" s="19"/>
      <c r="J31" s="19"/>
      <c r="K31" s="19"/>
    </row>
    <row r="32" spans="1:11" ht="18" customHeight="1">
      <c r="A32" s="26" t="s">
        <v>11</v>
      </c>
      <c r="B32" s="24">
        <f>SUM(C32:E32)</f>
        <v>657446</v>
      </c>
      <c r="C32" s="27">
        <v>645051</v>
      </c>
      <c r="D32" s="27">
        <v>6623</v>
      </c>
      <c r="E32" s="28">
        <v>5772</v>
      </c>
      <c r="F32" s="25"/>
      <c r="H32" s="5"/>
      <c r="I32" s="19"/>
      <c r="J32" s="19"/>
      <c r="K32" s="19"/>
    </row>
    <row r="33" spans="1:11" ht="8.25" customHeight="1">
      <c r="A33" s="29"/>
      <c r="B33" s="30"/>
      <c r="C33" s="31"/>
      <c r="D33" s="31"/>
      <c r="E33" s="32"/>
      <c r="F33" s="33"/>
      <c r="G33" s="34"/>
    </row>
    <row r="34" spans="1:11" ht="16.5" customHeight="1">
      <c r="A34" s="40" t="s">
        <v>12</v>
      </c>
      <c r="B34" s="40"/>
      <c r="C34" s="40"/>
      <c r="D34" s="40"/>
      <c r="E34" s="40"/>
    </row>
    <row r="35" spans="1:11" ht="12.75" customHeight="1">
      <c r="A35" s="35" t="s">
        <v>13</v>
      </c>
      <c r="B35" s="35"/>
      <c r="C35" s="35"/>
      <c r="D35" s="35"/>
      <c r="E35" s="36"/>
    </row>
    <row r="36" spans="1:11" ht="12" customHeight="1">
      <c r="A36" s="37" t="s">
        <v>14</v>
      </c>
    </row>
    <row r="37" spans="1:11" ht="12.75" customHeight="1">
      <c r="A37" s="37" t="s">
        <v>15</v>
      </c>
      <c r="B37" s="1"/>
      <c r="C37" s="33"/>
      <c r="D37" s="1"/>
      <c r="E37" s="1"/>
    </row>
    <row r="38" spans="1:11" ht="12.75" customHeight="1">
      <c r="A38" s="37"/>
      <c r="B38" s="1"/>
      <c r="C38" s="33"/>
      <c r="D38" s="1"/>
      <c r="E38" s="1"/>
    </row>
    <row r="39" spans="1:11">
      <c r="E39" s="35"/>
    </row>
    <row r="40" spans="1:11">
      <c r="E40" s="35"/>
    </row>
    <row r="41" spans="1:11">
      <c r="E41" s="35"/>
    </row>
    <row r="42" spans="1:11">
      <c r="E42" s="35"/>
    </row>
    <row r="43" spans="1:11">
      <c r="A43" s="35"/>
      <c r="B43" s="35"/>
      <c r="C43" s="35"/>
      <c r="D43" s="35"/>
      <c r="E43" s="35"/>
      <c r="J43" s="34"/>
      <c r="K43" s="38"/>
    </row>
    <row r="44" spans="1:11">
      <c r="A44" s="35"/>
      <c r="B44" s="35"/>
      <c r="C44" s="35"/>
      <c r="D44" s="35"/>
      <c r="E44" s="35"/>
      <c r="J44" s="34"/>
      <c r="K44" s="38"/>
    </row>
    <row r="45" spans="1:11">
      <c r="E45" s="35"/>
      <c r="J45" s="34"/>
      <c r="K45" s="38"/>
    </row>
    <row r="46" spans="1:11">
      <c r="E46" s="35"/>
      <c r="J46" s="34"/>
      <c r="K46" s="38"/>
    </row>
    <row r="47" spans="1:11">
      <c r="E47" s="35"/>
      <c r="J47" s="34"/>
      <c r="K47" s="38"/>
    </row>
    <row r="48" spans="1:11">
      <c r="E48" s="35"/>
      <c r="J48" s="34"/>
      <c r="K48" s="38"/>
    </row>
    <row r="49" spans="1:11">
      <c r="E49" s="35"/>
      <c r="J49" s="34"/>
      <c r="K49" s="38"/>
    </row>
    <row r="50" spans="1:11">
      <c r="E50" s="35"/>
      <c r="J50" s="34"/>
      <c r="K50" s="38"/>
    </row>
    <row r="51" spans="1:11">
      <c r="E51" s="35"/>
    </row>
    <row r="52" spans="1:11">
      <c r="A52" s="35"/>
      <c r="B52" s="35"/>
      <c r="C52" s="35"/>
      <c r="D52" s="35"/>
      <c r="E52" s="35"/>
    </row>
    <row r="53" spans="1:11">
      <c r="A53" s="35"/>
      <c r="B53" s="35"/>
      <c r="C53" s="35"/>
      <c r="D53" s="35"/>
      <c r="E53" s="35"/>
    </row>
    <row r="54" spans="1:11">
      <c r="A54" s="35"/>
      <c r="B54" s="35"/>
      <c r="C54" s="35"/>
      <c r="D54" s="35"/>
      <c r="E54" s="35"/>
    </row>
    <row r="55" spans="1:11">
      <c r="A55" s="35"/>
      <c r="B55" s="35"/>
      <c r="C55" s="35"/>
      <c r="D55" s="35"/>
      <c r="E55" s="35"/>
    </row>
    <row r="56" spans="1:11">
      <c r="A56" s="35"/>
      <c r="B56" s="35"/>
      <c r="C56" s="35"/>
      <c r="D56" s="35"/>
      <c r="E56" s="35"/>
    </row>
    <row r="57" spans="1:11" ht="12.75" customHeight="1">
      <c r="A57" s="41"/>
      <c r="B57" s="41"/>
      <c r="C57" s="41"/>
      <c r="D57" s="41"/>
      <c r="E57" s="41"/>
    </row>
    <row r="58" spans="1:11">
      <c r="A58" s="39"/>
      <c r="B58" s="39"/>
      <c r="C58" s="39"/>
      <c r="D58" s="39"/>
      <c r="E58" s="36"/>
    </row>
    <row r="60" spans="1:11">
      <c r="A60" s="39"/>
      <c r="B60" s="35"/>
      <c r="C60" s="35"/>
      <c r="D60" s="35"/>
      <c r="E60" s="35"/>
    </row>
    <row r="64" spans="1:11">
      <c r="H64" s="1"/>
    </row>
  </sheetData>
  <mergeCells count="10">
    <mergeCell ref="A34:E34"/>
    <mergeCell ref="A57:E57"/>
    <mergeCell ref="A1:E2"/>
    <mergeCell ref="F2:J2"/>
    <mergeCell ref="A4:A7"/>
    <mergeCell ref="B4:E5"/>
    <mergeCell ref="F5:I5"/>
    <mergeCell ref="B6:B7"/>
    <mergeCell ref="C6:E6"/>
    <mergeCell ref="I7:K7"/>
  </mergeCells>
  <printOptions horizontalCentered="1"/>
  <pageMargins left="0.74803149606299213" right="0.74803149606299213" top="0.98425196850393704" bottom="0.98425196850393704" header="0" footer="0"/>
  <pageSetup orientation="portrait" r:id="rId1"/>
  <headerFooter alignWithMargins="0"/>
  <colBreaks count="1" manualBreakCount="1">
    <brk id="5" max="6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33</vt:lpstr>
      <vt:lpstr>'33'!Área_de_impresión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ACAICEDO</dc:creator>
  <cp:lastModifiedBy>ACAICEDO</cp:lastModifiedBy>
  <dcterms:created xsi:type="dcterms:W3CDTF">2017-11-17T19:38:09Z</dcterms:created>
  <dcterms:modified xsi:type="dcterms:W3CDTF">2018-01-29T16:29:07Z</dcterms:modified>
</cp:coreProperties>
</file>