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6" sheetId="1" r:id="rId1"/>
  </sheets>
  <definedNames>
    <definedName name="_xlnm.Print_Area" localSheetId="0">'6'!$A$1:$K$68</definedName>
  </definedNames>
  <calcPr calcId="124519"/>
</workbook>
</file>

<file path=xl/calcChain.xml><?xml version="1.0" encoding="utf-8"?>
<calcChain xmlns="http://schemas.openxmlformats.org/spreadsheetml/2006/main">
  <c r="C20" i="1"/>
  <c r="C19"/>
  <c r="C17"/>
  <c r="C15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<sst xmlns="http://schemas.openxmlformats.org/spreadsheetml/2006/main" count="86" uniqueCount="25">
  <si>
    <t>Cuadro 6. MADERA OTORGADA PARA EL APROVECHAMIENTO FORESTAL Y MADERA MOVILIZADA EN LA REPÚBLICA,</t>
  </si>
  <si>
    <t>SEGÚN ESPECIE: AÑOS 2012-16</t>
  </si>
  <si>
    <t>Especie</t>
  </si>
  <si>
    <r>
      <t>Madera para aprovechamiento forestal 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</si>
  <si>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r>
      <t>Madera movilizada  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</si>
  <si>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2016 (P)</t>
  </si>
  <si>
    <t>TOTAL</t>
  </si>
  <si>
    <t xml:space="preserve">  Almendro</t>
  </si>
  <si>
    <t>-</t>
  </si>
  <si>
    <t xml:space="preserve">  Bálsamo</t>
  </si>
  <si>
    <t xml:space="preserve">  Bateo</t>
  </si>
  <si>
    <t xml:space="preserve">  Cativo</t>
  </si>
  <si>
    <t xml:space="preserve">  Cedro amargo</t>
  </si>
  <si>
    <t xml:space="preserve">  Cedro espino</t>
  </si>
  <si>
    <t xml:space="preserve">  Cocobolo</t>
  </si>
  <si>
    <t xml:space="preserve">  Espavé</t>
  </si>
  <si>
    <t xml:space="preserve">  Laurel</t>
  </si>
  <si>
    <t xml:space="preserve">  Pino</t>
  </si>
  <si>
    <t xml:space="preserve">  Quira</t>
  </si>
  <si>
    <t xml:space="preserve">  Teca</t>
  </si>
  <si>
    <t xml:space="preserve">  Otras</t>
  </si>
  <si>
    <t>NOTA:  Se refiere a las especies mayormente aprovechadas.</t>
  </si>
  <si>
    <t>-   Cantidad nula o cero.</t>
  </si>
  <si>
    <t>(P) Cifras preliminares.</t>
  </si>
  <si>
    <t xml:space="preserve">Fuente: Dirección de Gestión Integrada de Cuencas Hidrográficas.  Ministerio de Ambiente (MIAMBIENTE).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</si>
</sst>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_([$€]* #,##0.00_);_([$€]* \(#,##0.00\);_([$€]* &quot;-&quot;??_);_(@_)"/>
  </numFmts>
  <fonts count="7">
    <font>
      <sz val="10"/>
      <name val="Arial"/>
    </font>
    <font>
      <sz val="1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 applyFill="1"/>
    <xf numFmtId="164" fontId="3" fillId="0" borderId="0" xfId="0" applyNumberFormat="1" applyFont="1" applyBorder="1" applyAlignment="1">
      <alignment horizontal="centerContinuous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/>
    <xf numFmtId="0" fontId="4" fillId="0" borderId="1" xfId="0" applyFont="1" applyBorder="1"/>
    <xf numFmtId="164" fontId="0" fillId="0" borderId="1" xfId="0" applyNumberFormat="1" applyBorder="1"/>
    <xf numFmtId="0" fontId="5" fillId="2" borderId="0" xfId="0" applyFont="1" applyFill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5" xfId="0" applyFont="1" applyFill="1" applyBorder="1" applyAlignment="1">
      <alignment horizontal="centerContinuous" vertical="center" wrapText="1"/>
    </xf>
    <xf numFmtId="164" fontId="5" fillId="2" borderId="0" xfId="0" applyNumberFormat="1" applyFont="1" applyFill="1" applyBorder="1" applyAlignment="1">
      <alignment horizontal="centerContinuous" vertical="center" wrapText="1"/>
    </xf>
    <xf numFmtId="0" fontId="4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8" xfId="0" applyBorder="1"/>
    <xf numFmtId="2" fontId="0" fillId="0" borderId="2" xfId="0" applyNumberFormat="1" applyBorder="1"/>
    <xf numFmtId="4" fontId="0" fillId="0" borderId="9" xfId="0" applyNumberFormat="1" applyBorder="1"/>
    <xf numFmtId="0" fontId="0" fillId="0" borderId="2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164" fontId="0" fillId="0" borderId="11" xfId="0" applyNumberFormat="1" applyFill="1" applyBorder="1"/>
    <xf numFmtId="0" fontId="5" fillId="0" borderId="0" xfId="0" applyFont="1" applyAlignment="1">
      <alignment horizontal="center"/>
    </xf>
    <xf numFmtId="165" fontId="5" fillId="0" borderId="10" xfId="0" applyNumberFormat="1" applyFont="1" applyFill="1" applyBorder="1"/>
    <xf numFmtId="165" fontId="5" fillId="0" borderId="13" xfId="0" applyNumberFormat="1" applyFont="1" applyFill="1" applyBorder="1"/>
    <xf numFmtId="165" fontId="5" fillId="0" borderId="0" xfId="0" applyNumberFormat="1" applyFont="1" applyFill="1"/>
    <xf numFmtId="0" fontId="4" fillId="0" borderId="2" xfId="0" applyFont="1" applyFill="1" applyBorder="1"/>
    <xf numFmtId="165" fontId="0" fillId="0" borderId="2" xfId="0" applyNumberFormat="1" applyFill="1" applyBorder="1" applyAlignment="1">
      <alignment horizontal="right"/>
    </xf>
    <xf numFmtId="165" fontId="0" fillId="0" borderId="10" xfId="0" applyNumberFormat="1" applyFill="1" applyBorder="1" applyAlignment="1">
      <alignment horizontal="right"/>
    </xf>
    <xf numFmtId="165" fontId="0" fillId="0" borderId="13" xfId="0" applyNumberFormat="1" applyFill="1" applyBorder="1" applyAlignment="1">
      <alignment horizontal="right"/>
    </xf>
    <xf numFmtId="165" fontId="0" fillId="0" borderId="0" xfId="0" applyNumberFormat="1" applyFill="1" applyAlignment="1">
      <alignment horizontal="right"/>
    </xf>
    <xf numFmtId="165" fontId="0" fillId="0" borderId="13" xfId="0" applyNumberFormat="1" applyFill="1" applyBorder="1"/>
    <xf numFmtId="165" fontId="0" fillId="0" borderId="2" xfId="0" applyNumberFormat="1" applyFill="1" applyBorder="1"/>
    <xf numFmtId="165" fontId="0" fillId="0" borderId="10" xfId="0" applyNumberFormat="1" applyFill="1" applyBorder="1"/>
    <xf numFmtId="165" fontId="0" fillId="0" borderId="0" xfId="0" applyNumberForma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165" fontId="0" fillId="0" borderId="0" xfId="0" applyNumberFormat="1" applyFill="1" applyBorder="1" applyAlignment="1">
      <alignment horizontal="right"/>
    </xf>
    <xf numFmtId="0" fontId="0" fillId="0" borderId="6" xfId="0" applyBorder="1"/>
    <xf numFmtId="0" fontId="0" fillId="0" borderId="14" xfId="0" applyBorder="1"/>
    <xf numFmtId="164" fontId="0" fillId="0" borderId="14" xfId="0" applyNumberFormat="1" applyFill="1" applyBorder="1"/>
    <xf numFmtId="0" fontId="0" fillId="0" borderId="15" xfId="0" applyBorder="1"/>
    <xf numFmtId="4" fontId="0" fillId="0" borderId="14" xfId="0" applyNumberFormat="1" applyBorder="1"/>
    <xf numFmtId="1" fontId="0" fillId="0" borderId="15" xfId="0" applyNumberFormat="1" applyFill="1" applyBorder="1"/>
    <xf numFmtId="0" fontId="0" fillId="0" borderId="0" xfId="0" applyBorder="1"/>
    <xf numFmtId="164" fontId="0" fillId="0" borderId="0" xfId="0" applyNumberFormat="1" applyFill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quotePrefix="1" applyFill="1" applyBorder="1"/>
    <xf numFmtId="0" fontId="4" fillId="0" borderId="0" xfId="0" applyFont="1" applyFill="1" applyBorder="1"/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horizontal="centerContinuous" vertical="center" wrapText="1"/>
    </xf>
    <xf numFmtId="164" fontId="0" fillId="0" borderId="0" xfId="0" applyNumberFormat="1" applyFill="1" applyBorder="1" applyAlignment="1">
      <alignment horizontal="centerContinuous" vertical="center" wrapText="1"/>
    </xf>
    <xf numFmtId="165" fontId="0" fillId="0" borderId="0" xfId="0" applyNumberFormat="1" applyBorder="1" applyAlignment="1">
      <alignment horizontal="right"/>
    </xf>
    <xf numFmtId="16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0" fillId="0" borderId="0" xfId="0" applyBorder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38100</xdr:rowOff>
    </xdr:from>
    <xdr:to>
      <xdr:col>5</xdr:col>
      <xdr:colOff>466725</xdr:colOff>
      <xdr:row>67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77150"/>
          <a:ext cx="4972050" cy="576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247650</xdr:colOff>
      <xdr:row>32</xdr:row>
      <xdr:rowOff>66675</xdr:rowOff>
    </xdr:from>
    <xdr:to>
      <xdr:col>11</xdr:col>
      <xdr:colOff>19050</xdr:colOff>
      <xdr:row>67</xdr:row>
      <xdr:rowOff>76200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52975" y="7705725"/>
          <a:ext cx="5200650" cy="5705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workbookViewId="0">
      <selection activeCell="M1" sqref="M1"/>
    </sheetView>
  </sheetViews>
  <sheetFormatPr baseColWidth="10" defaultRowHeight="12.75"/>
  <cols>
    <col min="1" max="1" width="13.28515625" customWidth="1"/>
    <col min="2" max="10" width="13.5703125" customWidth="1"/>
    <col min="11" max="11" width="13.5703125" style="52" customWidth="1"/>
    <col min="12" max="12" width="13.140625" customWidth="1"/>
  </cols>
  <sheetData>
    <row r="1" spans="1:13" ht="20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M1" s="3"/>
    </row>
    <row r="2" spans="1:13" ht="20.100000000000001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4"/>
    </row>
    <row r="3" spans="1:13">
      <c r="A3" s="5"/>
      <c r="B3" s="5"/>
      <c r="C3" s="6"/>
      <c r="D3" s="7"/>
      <c r="E3" s="7"/>
      <c r="F3" s="7"/>
      <c r="G3" s="7"/>
      <c r="H3" s="7"/>
      <c r="I3" s="8"/>
      <c r="J3" s="7"/>
      <c r="K3" s="9"/>
    </row>
    <row r="4" spans="1:13" ht="26.25" customHeight="1">
      <c r="A4" s="65" t="s">
        <v>2</v>
      </c>
      <c r="B4" s="10" t="s">
        <v>3</v>
      </c>
      <c r="C4" s="11"/>
      <c r="D4" s="11"/>
      <c r="E4" s="12"/>
      <c r="F4" s="11"/>
      <c r="G4" s="13" t="s">
        <v>4</v>
      </c>
      <c r="H4" s="11"/>
      <c r="I4" s="11"/>
      <c r="J4" s="12"/>
      <c r="K4" s="14"/>
      <c r="M4" s="15"/>
    </row>
    <row r="5" spans="1:13" ht="30" customHeight="1">
      <c r="A5" s="66"/>
      <c r="B5" s="16">
        <v>2012</v>
      </c>
      <c r="C5" s="16">
        <v>2013</v>
      </c>
      <c r="D5" s="16">
        <v>2014</v>
      </c>
      <c r="E5" s="16">
        <v>2015</v>
      </c>
      <c r="F5" s="16" t="s">
        <v>5</v>
      </c>
      <c r="G5" s="16">
        <v>2012</v>
      </c>
      <c r="H5" s="16">
        <v>2013</v>
      </c>
      <c r="I5" s="17">
        <v>2014</v>
      </c>
      <c r="J5" s="17">
        <v>2015</v>
      </c>
      <c r="K5" s="17" t="s">
        <v>5</v>
      </c>
    </row>
    <row r="6" spans="1:13">
      <c r="A6" s="18"/>
      <c r="B6" s="19"/>
      <c r="C6" s="20"/>
      <c r="D6" s="21"/>
      <c r="E6" s="22"/>
      <c r="F6" s="22"/>
      <c r="G6" s="23"/>
      <c r="H6" s="24"/>
      <c r="I6" s="23"/>
      <c r="J6" s="25"/>
      <c r="K6" s="26"/>
    </row>
    <row r="7" spans="1:13" ht="17.25" customHeight="1">
      <c r="A7" s="27" t="s">
        <v>6</v>
      </c>
      <c r="B7" s="28">
        <f>SUM(B8:B20)</f>
        <v>88943.19</v>
      </c>
      <c r="C7" s="28">
        <f t="shared" ref="C7:I7" si="0">SUM(C8:C20)</f>
        <v>69377.83</v>
      </c>
      <c r="D7" s="28">
        <f t="shared" si="0"/>
        <v>77814.569999999992</v>
      </c>
      <c r="E7" s="28">
        <f t="shared" si="0"/>
        <v>84711.150000000009</v>
      </c>
      <c r="F7" s="28">
        <f>SUM(F8:F20)</f>
        <v>103629.37</v>
      </c>
      <c r="G7" s="28">
        <f t="shared" si="0"/>
        <v>101625.57</v>
      </c>
      <c r="H7" s="29">
        <f t="shared" si="0"/>
        <v>97714.58</v>
      </c>
      <c r="I7" s="28">
        <f t="shared" si="0"/>
        <v>105995.8</v>
      </c>
      <c r="J7" s="30">
        <f>SUM(J8:J20)</f>
        <v>119306.7</v>
      </c>
      <c r="K7" s="29">
        <f>SUM(K8:K20)</f>
        <v>103099.17</v>
      </c>
      <c r="M7" s="15"/>
    </row>
    <row r="8" spans="1:13" ht="24.95" customHeight="1">
      <c r="A8" s="31" t="s">
        <v>7</v>
      </c>
      <c r="B8" s="32" t="s">
        <v>8</v>
      </c>
      <c r="C8" s="33" t="s">
        <v>8</v>
      </c>
      <c r="D8" s="33" t="s">
        <v>8</v>
      </c>
      <c r="E8" s="33" t="s">
        <v>8</v>
      </c>
      <c r="F8" s="33" t="s">
        <v>8</v>
      </c>
      <c r="G8" s="33" t="s">
        <v>8</v>
      </c>
      <c r="H8" s="34" t="s">
        <v>8</v>
      </c>
      <c r="I8" s="33" t="s">
        <v>8</v>
      </c>
      <c r="J8" s="35">
        <v>3401.85</v>
      </c>
      <c r="K8" s="36">
        <v>2642.85</v>
      </c>
    </row>
    <row r="9" spans="1:13" ht="24.95" customHeight="1">
      <c r="A9" s="31" t="s">
        <v>9</v>
      </c>
      <c r="B9" s="37">
        <v>2271.7199999999998</v>
      </c>
      <c r="C9" s="33" t="s">
        <v>8</v>
      </c>
      <c r="D9" s="38">
        <v>4844.2700000000004</v>
      </c>
      <c r="E9" s="38">
        <v>4900.4799999999996</v>
      </c>
      <c r="F9" s="33" t="s">
        <v>8</v>
      </c>
      <c r="G9" s="38">
        <v>2872.35</v>
      </c>
      <c r="H9" s="36">
        <v>5214.88</v>
      </c>
      <c r="I9" s="38">
        <v>16099.41</v>
      </c>
      <c r="J9" s="39">
        <v>18197.060000000001</v>
      </c>
      <c r="K9" s="36">
        <v>12276.82</v>
      </c>
      <c r="M9" s="40"/>
    </row>
    <row r="10" spans="1:13" ht="24.95" customHeight="1">
      <c r="A10" s="31" t="s">
        <v>10</v>
      </c>
      <c r="B10" s="32" t="s">
        <v>8</v>
      </c>
      <c r="C10" s="33" t="s">
        <v>8</v>
      </c>
      <c r="D10" s="33" t="s">
        <v>8</v>
      </c>
      <c r="E10" s="33" t="s">
        <v>8</v>
      </c>
      <c r="F10" s="33" t="s">
        <v>8</v>
      </c>
      <c r="G10" s="33" t="s">
        <v>8</v>
      </c>
      <c r="H10" s="36"/>
      <c r="I10" s="33" t="s">
        <v>8</v>
      </c>
      <c r="J10" s="33" t="s">
        <v>8</v>
      </c>
      <c r="K10" s="35" t="s">
        <v>8</v>
      </c>
    </row>
    <row r="11" spans="1:13" ht="24.95" customHeight="1">
      <c r="A11" s="31" t="s">
        <v>11</v>
      </c>
      <c r="B11" s="32" t="s">
        <v>8</v>
      </c>
      <c r="C11" s="33" t="s">
        <v>8</v>
      </c>
      <c r="D11" s="33" t="s">
        <v>8</v>
      </c>
      <c r="E11" s="33" t="s">
        <v>8</v>
      </c>
      <c r="F11" s="33" t="s">
        <v>8</v>
      </c>
      <c r="G11" s="33" t="s">
        <v>8</v>
      </c>
      <c r="H11" s="39">
        <v>2727.22</v>
      </c>
      <c r="I11" s="33" t="s">
        <v>8</v>
      </c>
      <c r="J11" s="33" t="s">
        <v>8</v>
      </c>
      <c r="K11" s="39">
        <v>2246.85</v>
      </c>
      <c r="M11" s="15"/>
    </row>
    <row r="12" spans="1:13" ht="24.95" customHeight="1">
      <c r="A12" s="31" t="s">
        <v>12</v>
      </c>
      <c r="B12" s="37">
        <v>2821.37</v>
      </c>
      <c r="C12" s="33" t="s">
        <v>8</v>
      </c>
      <c r="D12" s="38">
        <v>2588.4899999999998</v>
      </c>
      <c r="E12" s="38">
        <v>2718.76</v>
      </c>
      <c r="F12" s="37">
        <v>4170.1899999999996</v>
      </c>
      <c r="G12" s="38">
        <v>2875.82</v>
      </c>
      <c r="H12" s="39">
        <v>3397.72</v>
      </c>
      <c r="I12" s="38">
        <v>2798.12</v>
      </c>
      <c r="J12" s="38">
        <v>2454.79</v>
      </c>
      <c r="K12" s="35" t="s">
        <v>8</v>
      </c>
      <c r="M12" s="41"/>
    </row>
    <row r="13" spans="1:13" ht="24.95" customHeight="1">
      <c r="A13" s="31" t="s">
        <v>13</v>
      </c>
      <c r="B13" s="32" t="s">
        <v>8</v>
      </c>
      <c r="C13" s="33" t="s">
        <v>8</v>
      </c>
      <c r="D13" s="33" t="s">
        <v>8</v>
      </c>
      <c r="E13" s="33" t="s">
        <v>8</v>
      </c>
      <c r="F13" s="33" t="s">
        <v>8</v>
      </c>
      <c r="G13" s="38">
        <v>2577.29</v>
      </c>
      <c r="H13" s="42" t="s">
        <v>8</v>
      </c>
      <c r="I13" s="33" t="s">
        <v>8</v>
      </c>
      <c r="J13" s="33" t="s">
        <v>8</v>
      </c>
      <c r="K13" s="35" t="s">
        <v>8</v>
      </c>
      <c r="M13" s="15"/>
    </row>
    <row r="14" spans="1:13" ht="24.95" customHeight="1">
      <c r="A14" s="31" t="s">
        <v>14</v>
      </c>
      <c r="B14" s="32" t="s">
        <v>8</v>
      </c>
      <c r="C14" s="33" t="s">
        <v>8</v>
      </c>
      <c r="D14" s="33" t="s">
        <v>8</v>
      </c>
      <c r="E14" s="33" t="s">
        <v>8</v>
      </c>
      <c r="F14" s="33" t="s">
        <v>8</v>
      </c>
      <c r="G14" s="38">
        <v>3083.9</v>
      </c>
      <c r="H14" s="39">
        <v>3297.23</v>
      </c>
      <c r="I14" s="38">
        <v>3939.85</v>
      </c>
      <c r="J14" s="33" t="s">
        <v>8</v>
      </c>
      <c r="K14" s="35" t="s">
        <v>8</v>
      </c>
    </row>
    <row r="15" spans="1:13" ht="24.95" customHeight="1">
      <c r="A15" s="31" t="s">
        <v>15</v>
      </c>
      <c r="B15" s="37">
        <v>6845.7</v>
      </c>
      <c r="C15" s="38">
        <f>4798.88+1951.14</f>
        <v>6750.02</v>
      </c>
      <c r="D15" s="38">
        <v>3769.11</v>
      </c>
      <c r="E15" s="38">
        <v>6111.02</v>
      </c>
      <c r="F15" s="37">
        <v>6013.86</v>
      </c>
      <c r="G15" s="38">
        <v>15751.82</v>
      </c>
      <c r="H15" s="39">
        <v>17138.57</v>
      </c>
      <c r="I15" s="38">
        <v>12582.18</v>
      </c>
      <c r="J15" s="38">
        <v>16971.919999999998</v>
      </c>
      <c r="K15" s="39">
        <v>13368</v>
      </c>
      <c r="M15" s="15"/>
    </row>
    <row r="16" spans="1:13" ht="24.95" customHeight="1">
      <c r="A16" s="31" t="s">
        <v>16</v>
      </c>
      <c r="B16" s="32" t="s">
        <v>8</v>
      </c>
      <c r="C16" s="33" t="s">
        <v>8</v>
      </c>
      <c r="D16" s="33" t="s">
        <v>8</v>
      </c>
      <c r="E16" s="33" t="s">
        <v>8</v>
      </c>
      <c r="F16" s="32">
        <v>1317.61</v>
      </c>
      <c r="G16" s="33" t="s">
        <v>8</v>
      </c>
      <c r="H16" s="34" t="s">
        <v>8</v>
      </c>
      <c r="I16" s="33" t="s">
        <v>8</v>
      </c>
      <c r="J16" s="33" t="s">
        <v>8</v>
      </c>
      <c r="K16" s="35" t="s">
        <v>8</v>
      </c>
    </row>
    <row r="17" spans="1:14" ht="24.95" customHeight="1">
      <c r="A17" s="31" t="s">
        <v>17</v>
      </c>
      <c r="B17" s="37">
        <v>13690.61</v>
      </c>
      <c r="C17" s="38">
        <f>3960.97+11062.4</f>
        <v>15023.369999999999</v>
      </c>
      <c r="D17" s="38">
        <v>7975.72</v>
      </c>
      <c r="E17" s="38">
        <v>8504.18</v>
      </c>
      <c r="F17" s="37">
        <v>18842.259999999998</v>
      </c>
      <c r="G17" s="38">
        <v>3359.36</v>
      </c>
      <c r="H17" s="39">
        <v>3954.9</v>
      </c>
      <c r="I17" s="38">
        <v>4618.16</v>
      </c>
      <c r="J17" s="39">
        <v>3873.32</v>
      </c>
      <c r="K17" s="36">
        <v>3580.86</v>
      </c>
    </row>
    <row r="18" spans="1:14" ht="24.95" customHeight="1">
      <c r="A18" s="31" t="s">
        <v>18</v>
      </c>
      <c r="B18" s="32" t="s">
        <v>8</v>
      </c>
      <c r="C18" s="33" t="s">
        <v>8</v>
      </c>
      <c r="D18" s="33" t="s">
        <v>8</v>
      </c>
      <c r="E18" s="33" t="s">
        <v>8</v>
      </c>
      <c r="F18" s="33" t="s">
        <v>8</v>
      </c>
      <c r="G18" s="33" t="s">
        <v>8</v>
      </c>
      <c r="H18" s="34" t="s">
        <v>8</v>
      </c>
      <c r="I18" s="38">
        <v>7894.6</v>
      </c>
      <c r="J18" s="39">
        <v>2865.82</v>
      </c>
      <c r="K18" s="36">
        <v>2451.83</v>
      </c>
    </row>
    <row r="19" spans="1:14" ht="24.95" customHeight="1">
      <c r="A19" s="31" t="s">
        <v>19</v>
      </c>
      <c r="B19" s="37">
        <v>40076.410000000003</v>
      </c>
      <c r="C19" s="38">
        <f>463.44+1129.08+6694.22+1102.16+5697.87+3923.35+7220.99</f>
        <v>26231.11</v>
      </c>
      <c r="D19" s="38">
        <v>38582.22</v>
      </c>
      <c r="E19" s="38">
        <v>43432.66</v>
      </c>
      <c r="F19" s="37">
        <v>57185.67</v>
      </c>
      <c r="G19" s="38">
        <v>55661.35</v>
      </c>
      <c r="H19" s="39">
        <v>47784.65</v>
      </c>
      <c r="I19" s="38">
        <v>44206.239999999998</v>
      </c>
      <c r="J19" s="39">
        <v>56311.11</v>
      </c>
      <c r="K19" s="36">
        <v>54407.9</v>
      </c>
    </row>
    <row r="20" spans="1:14" ht="24.95" customHeight="1">
      <c r="A20" s="31" t="s">
        <v>20</v>
      </c>
      <c r="B20" s="37">
        <v>23237.38</v>
      </c>
      <c r="C20" s="38">
        <f>1563.77+1539.65+318.22+6160.16+3406.25+1170.3+1929.6+931.72+664.56+1015.03+1908.53+765.54</f>
        <v>21373.329999999998</v>
      </c>
      <c r="D20" s="38">
        <v>20054.759999999998</v>
      </c>
      <c r="E20" s="38">
        <v>19044.05</v>
      </c>
      <c r="F20" s="37">
        <v>16099.78</v>
      </c>
      <c r="G20" s="38">
        <v>15443.68</v>
      </c>
      <c r="H20" s="39">
        <v>14199.41</v>
      </c>
      <c r="I20" s="38">
        <v>13857.24</v>
      </c>
      <c r="J20" s="39">
        <v>15230.83</v>
      </c>
      <c r="K20" s="36">
        <v>12124.06</v>
      </c>
    </row>
    <row r="21" spans="1:14" ht="6.75" customHeight="1">
      <c r="A21" s="43"/>
      <c r="B21" s="43"/>
      <c r="C21" s="44"/>
      <c r="D21" s="44"/>
      <c r="E21" s="44"/>
      <c r="F21" s="45"/>
      <c r="G21" s="46"/>
      <c r="H21" s="46"/>
      <c r="I21" s="47"/>
      <c r="J21" s="7"/>
      <c r="K21" s="48"/>
    </row>
    <row r="22" spans="1:14" ht="7.5" customHeight="1">
      <c r="A22" s="49"/>
      <c r="K22" s="50"/>
    </row>
    <row r="23" spans="1:14">
      <c r="A23" s="51" t="s">
        <v>21</v>
      </c>
    </row>
    <row r="24" spans="1:14">
      <c r="A24" s="53" t="s">
        <v>22</v>
      </c>
    </row>
    <row r="25" spans="1:14">
      <c r="A25" s="54" t="s">
        <v>23</v>
      </c>
    </row>
    <row r="26" spans="1:14" ht="12.75" customHeight="1">
      <c r="A26" s="67" t="s">
        <v>24</v>
      </c>
      <c r="B26" s="67"/>
      <c r="C26" s="67"/>
      <c r="D26" s="67"/>
      <c r="E26" s="67"/>
      <c r="F26" s="67"/>
      <c r="G26" s="67"/>
      <c r="H26" s="67"/>
      <c r="I26" s="67"/>
    </row>
    <row r="27" spans="1:14" ht="12.75" customHeight="1">
      <c r="A27" s="55"/>
      <c r="B27" s="55"/>
      <c r="C27" s="55"/>
      <c r="D27" s="55"/>
      <c r="E27" s="55"/>
      <c r="F27" s="55"/>
      <c r="G27" s="55"/>
      <c r="H27" s="55"/>
      <c r="I27" s="55"/>
    </row>
    <row r="28" spans="1:14" ht="12.75" customHeight="1">
      <c r="A28" s="55"/>
      <c r="B28" s="55"/>
      <c r="C28" s="55"/>
      <c r="D28" s="55"/>
      <c r="E28" s="55"/>
      <c r="F28" s="55"/>
      <c r="G28" s="55"/>
      <c r="H28" s="55"/>
      <c r="I28" s="55"/>
    </row>
    <row r="29" spans="1:14" ht="12.75" customHeight="1">
      <c r="A29" s="55"/>
      <c r="B29" s="55"/>
      <c r="C29" s="55"/>
      <c r="D29" s="55"/>
      <c r="E29" s="55"/>
      <c r="F29" s="55"/>
      <c r="G29" s="55"/>
      <c r="H29" s="55"/>
      <c r="I29" s="55"/>
    </row>
    <row r="30" spans="1:14" ht="12.75" customHeight="1">
      <c r="A30" s="55"/>
      <c r="B30" s="55"/>
      <c r="C30" s="55"/>
      <c r="D30" s="55"/>
      <c r="E30" s="55"/>
      <c r="F30" s="55"/>
      <c r="G30" s="55"/>
      <c r="H30" s="55"/>
      <c r="I30" s="55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</row>
    <row r="32" spans="1:14" ht="12.75" customHeight="1">
      <c r="A32" s="56"/>
      <c r="B32" s="56"/>
      <c r="C32" s="56"/>
      <c r="D32" s="56"/>
      <c r="E32" s="56"/>
      <c r="F32" s="56"/>
      <c r="G32" s="56"/>
      <c r="H32" s="57"/>
      <c r="I32" s="58"/>
      <c r="J32" s="58"/>
      <c r="K32" s="59"/>
      <c r="N32" s="15"/>
    </row>
    <row r="33" spans="1:10">
      <c r="A33" s="49"/>
      <c r="B33" s="49"/>
      <c r="C33" s="49"/>
      <c r="D33" s="49"/>
      <c r="E33" s="49"/>
      <c r="F33" s="49"/>
      <c r="G33" s="49"/>
      <c r="H33" s="49"/>
      <c r="I33" s="49"/>
      <c r="J33" s="49"/>
    </row>
    <row r="36" spans="1:10" ht="20.25" customHeight="1"/>
    <row r="37" spans="1:10" ht="12.75" customHeight="1"/>
    <row r="42" spans="1:10">
      <c r="A42" s="51"/>
      <c r="G42" s="49"/>
      <c r="H42" s="42"/>
      <c r="I42" s="49"/>
      <c r="J42" s="42"/>
    </row>
    <row r="43" spans="1:10">
      <c r="A43" s="51"/>
      <c r="G43" s="49"/>
      <c r="H43" s="42"/>
      <c r="I43" s="49"/>
      <c r="J43" s="42"/>
    </row>
    <row r="44" spans="1:10">
      <c r="A44" s="51"/>
      <c r="G44" s="49"/>
      <c r="H44" s="60"/>
      <c r="I44" s="49"/>
      <c r="J44" s="61"/>
    </row>
    <row r="45" spans="1:10">
      <c r="A45" s="51"/>
      <c r="G45" s="49"/>
      <c r="H45" s="60"/>
      <c r="I45" s="49"/>
      <c r="J45" s="62"/>
    </row>
    <row r="46" spans="1:10">
      <c r="A46" s="51"/>
      <c r="G46" s="49"/>
      <c r="H46" s="60"/>
      <c r="I46" s="49"/>
      <c r="J46" s="62"/>
    </row>
    <row r="47" spans="1:10">
      <c r="A47" s="51"/>
      <c r="G47" s="49"/>
      <c r="H47" s="60"/>
      <c r="I47" s="49"/>
      <c r="J47" s="62"/>
    </row>
    <row r="48" spans="1:10">
      <c r="A48" s="51"/>
      <c r="G48" s="49"/>
      <c r="H48" s="60"/>
      <c r="I48" s="49"/>
      <c r="J48" s="62"/>
    </row>
    <row r="49" spans="1:10">
      <c r="A49" s="51"/>
      <c r="G49" s="49"/>
      <c r="H49" s="60"/>
      <c r="I49" s="49"/>
      <c r="J49" s="62"/>
    </row>
    <row r="50" spans="1:10">
      <c r="A50" s="51"/>
      <c r="G50" s="49"/>
      <c r="H50" s="60"/>
      <c r="I50" s="49"/>
      <c r="J50" s="62"/>
    </row>
    <row r="51" spans="1:10">
      <c r="A51" s="51"/>
      <c r="G51" s="49"/>
      <c r="H51" s="60"/>
      <c r="I51" s="49"/>
      <c r="J51" s="62"/>
    </row>
    <row r="52" spans="1:10">
      <c r="A52" s="51"/>
      <c r="B52" s="49"/>
      <c r="C52" s="49"/>
      <c r="D52" s="49"/>
      <c r="E52" s="49"/>
      <c r="F52" s="49"/>
      <c r="G52" s="49"/>
      <c r="H52" s="60"/>
      <c r="I52" s="49"/>
      <c r="J52" s="62"/>
    </row>
    <row r="53" spans="1:10">
      <c r="A53" s="51"/>
      <c r="B53" s="49"/>
      <c r="C53" s="49"/>
      <c r="D53" s="49"/>
      <c r="E53" s="49"/>
      <c r="F53" s="49"/>
      <c r="G53" s="49"/>
      <c r="H53" s="60"/>
      <c r="I53" s="49"/>
      <c r="J53" s="62"/>
    </row>
    <row r="54" spans="1:10">
      <c r="A54" s="51"/>
      <c r="B54" s="49"/>
      <c r="C54" s="49"/>
      <c r="D54" s="49"/>
      <c r="E54" s="49"/>
      <c r="F54" s="49"/>
      <c r="G54" s="49"/>
      <c r="H54" s="60"/>
      <c r="I54" s="49"/>
      <c r="J54" s="62"/>
    </row>
    <row r="55" spans="1:10">
      <c r="A55" s="51"/>
      <c r="B55" s="49"/>
      <c r="C55" s="49"/>
      <c r="D55" s="49"/>
      <c r="E55" s="49"/>
      <c r="F55" s="49"/>
      <c r="G55" s="49"/>
      <c r="H55" s="60"/>
      <c r="I55" s="49"/>
      <c r="J55" s="62"/>
    </row>
    <row r="56" spans="1:10">
      <c r="A56" s="51"/>
      <c r="B56" s="49"/>
      <c r="C56" s="49"/>
      <c r="D56" s="49"/>
      <c r="E56" s="49"/>
      <c r="F56" s="49"/>
      <c r="G56" s="49"/>
      <c r="H56" s="63"/>
      <c r="I56" s="49"/>
      <c r="J56" s="62"/>
    </row>
    <row r="57" spans="1:10">
      <c r="A57" s="51"/>
      <c r="B57" s="49"/>
      <c r="C57" s="49"/>
      <c r="D57" s="49"/>
      <c r="E57" s="49"/>
      <c r="F57" s="49"/>
      <c r="G57" s="49"/>
      <c r="H57" s="63"/>
      <c r="I57" s="49"/>
      <c r="J57" s="62"/>
    </row>
    <row r="58" spans="1:10">
      <c r="A58" s="49"/>
      <c r="B58" s="49"/>
      <c r="C58" s="49"/>
      <c r="D58" s="49"/>
      <c r="E58" s="49"/>
      <c r="F58" s="49"/>
      <c r="G58" s="49"/>
      <c r="H58" s="49"/>
      <c r="I58" s="49"/>
      <c r="J58" s="49"/>
    </row>
    <row r="59" spans="1:10" ht="7.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</row>
    <row r="60" spans="1:10">
      <c r="A60" s="64"/>
      <c r="B60" s="64"/>
      <c r="C60" s="49"/>
      <c r="D60" s="49"/>
      <c r="E60" s="49"/>
      <c r="F60" s="49"/>
      <c r="G60" s="49"/>
      <c r="H60" s="49"/>
      <c r="I60" s="49"/>
      <c r="J60" s="49"/>
    </row>
    <row r="61" spans="1:10">
      <c r="A61" s="49"/>
      <c r="B61" s="49"/>
      <c r="C61" s="49"/>
      <c r="D61" s="49"/>
      <c r="E61" s="49"/>
      <c r="F61" s="49"/>
      <c r="G61" s="49"/>
      <c r="H61" s="49"/>
      <c r="I61" s="49"/>
      <c r="J61" s="49"/>
    </row>
    <row r="62" spans="1:10">
      <c r="A62" s="49"/>
      <c r="B62" s="49"/>
      <c r="C62" s="49"/>
      <c r="D62" s="49"/>
      <c r="E62" s="49"/>
      <c r="F62" s="49"/>
      <c r="G62" s="49"/>
      <c r="H62" s="49"/>
      <c r="I62" s="49"/>
      <c r="J62" s="49"/>
    </row>
    <row r="63" spans="1:10">
      <c r="A63" s="49"/>
      <c r="B63" s="49"/>
      <c r="C63" s="49"/>
      <c r="D63" s="49"/>
      <c r="E63" s="49"/>
      <c r="F63" s="49"/>
      <c r="G63" s="49"/>
      <c r="H63" s="49"/>
      <c r="I63" s="49"/>
      <c r="J63" s="49"/>
    </row>
    <row r="64" spans="1:10">
      <c r="A64" s="49"/>
      <c r="B64" s="49"/>
      <c r="C64" s="49"/>
      <c r="D64" s="49"/>
      <c r="E64" s="49"/>
      <c r="F64" s="49"/>
      <c r="G64" s="49"/>
      <c r="H64" s="49"/>
      <c r="I64" s="49"/>
      <c r="J64" s="49"/>
    </row>
    <row r="65" spans="1:10">
      <c r="A65" s="49"/>
      <c r="B65" s="49"/>
      <c r="C65" s="49"/>
      <c r="D65" s="49"/>
      <c r="E65" s="49"/>
      <c r="F65" s="49"/>
      <c r="G65" s="49"/>
      <c r="H65" s="49"/>
      <c r="I65" s="49"/>
      <c r="J65" s="49"/>
    </row>
    <row r="66" spans="1:10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>
      <c r="A67" s="49"/>
      <c r="B67" s="49"/>
      <c r="C67" s="49"/>
      <c r="D67" s="49"/>
      <c r="E67" s="49"/>
      <c r="F67" s="49"/>
      <c r="G67" s="49"/>
      <c r="H67" s="49"/>
      <c r="I67" s="49"/>
      <c r="J67" s="49"/>
    </row>
    <row r="68" spans="1:10">
      <c r="A68" s="49"/>
      <c r="B68" s="49"/>
      <c r="C68" s="49"/>
      <c r="D68" s="49"/>
      <c r="E68" s="49"/>
      <c r="F68" s="49"/>
      <c r="G68" s="49"/>
      <c r="H68" s="49"/>
      <c r="I68" s="49"/>
      <c r="J68" s="49"/>
    </row>
  </sheetData>
  <mergeCells count="2">
    <mergeCell ref="A4:A5"/>
    <mergeCell ref="A26:I26"/>
  </mergeCells>
  <printOptions horizontalCentered="1"/>
  <pageMargins left="0.74803149606299213" right="0.74803149606299213" top="0.98425196850393704" bottom="0.9842519685039370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cp:lastPrinted>2018-01-08T15:09:30Z</cp:lastPrinted>
  <dcterms:created xsi:type="dcterms:W3CDTF">2018-01-08T15:03:23Z</dcterms:created>
  <dcterms:modified xsi:type="dcterms:W3CDTF">2018-01-08T17:20:04Z</dcterms:modified>
</cp:coreProperties>
</file>