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LETÍN DE ESTADÍSTICAS AMBIENTALES AÑOS 2013-17 AVANCE DE CIFRAS\"/>
    </mc:Choice>
  </mc:AlternateContent>
  <bookViews>
    <workbookView xWindow="240" yWindow="135" windowWidth="20055" windowHeight="7170"/>
  </bookViews>
  <sheets>
    <sheet name=" 24" sheetId="1" r:id="rId1"/>
  </sheets>
  <externalReferences>
    <externalReference r:id="rId2"/>
    <externalReference r:id="rId3"/>
  </externalReferences>
  <definedNames>
    <definedName name="_xlnm.Print_Area" localSheetId="0">' 24'!$A$1:$G$62</definedName>
  </definedNames>
  <calcPr calcId="152511"/>
</workbook>
</file>

<file path=xl/calcChain.xml><?xml version="1.0" encoding="utf-8"?>
<calcChain xmlns="http://schemas.openxmlformats.org/spreadsheetml/2006/main">
  <c r="F27" i="1" l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F8" i="1" s="1"/>
  <c r="D10" i="1"/>
  <c r="D8" i="1" s="1"/>
</calcChain>
</file>

<file path=xl/sharedStrings.xml><?xml version="1.0" encoding="utf-8"?>
<sst xmlns="http://schemas.openxmlformats.org/spreadsheetml/2006/main" count="36" uniqueCount="32">
  <si>
    <t xml:space="preserve"> POR SEXO, SEGÚN GRUPOS DE EDAD: AÑO 2017</t>
  </si>
  <si>
    <t>Grupos de       edad</t>
  </si>
  <si>
    <t>Sexo</t>
  </si>
  <si>
    <t>Hombres</t>
  </si>
  <si>
    <t>Mujeres</t>
  </si>
  <si>
    <t>Número</t>
  </si>
  <si>
    <t>Porcentaje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</si>
  <si>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</si>
  <si>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</si>
  <si>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</si>
  <si>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</si>
  <si>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</si>
  <si>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</si>
  <si>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</si>
  <si>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</si>
  <si>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</si>
  <si>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</si>
  <si>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</si>
  <si>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</si>
  <si>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</si>
  <si>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 xml:space="preserve">  </t>
  </si>
  <si>
    <t>60-64</t>
  </si>
  <si>
    <t>65-69</t>
  </si>
  <si>
    <t xml:space="preserve">      </t>
  </si>
  <si>
    <t>70-74</t>
  </si>
  <si>
    <t>75-79</t>
  </si>
  <si>
    <t>80 -84</t>
  </si>
  <si>
    <t>85 y más</t>
  </si>
  <si>
    <t xml:space="preserve"> </t>
  </si>
  <si>
    <t xml:space="preserve">   </t>
  </si>
  <si>
    <t>NOTA: Estimación de la población al 1 de julio con base en el Censo de Población 2010.</t>
  </si>
  <si>
    <t>Cuadro 23.  ESTRUCTURA DE LA POBLACIÓN EN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</si>
</sst>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2" fillId="2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/>
    <xf numFmtId="0" fontId="1" fillId="0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9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3" fontId="6" fillId="2" borderId="9" xfId="1" applyNumberFormat="1" applyFont="1" applyFill="1" applyBorder="1"/>
    <xf numFmtId="164" fontId="4" fillId="2" borderId="9" xfId="0" applyNumberFormat="1" applyFont="1" applyFill="1" applyBorder="1"/>
    <xf numFmtId="3" fontId="4" fillId="2" borderId="9" xfId="0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3" fontId="6" fillId="2" borderId="0" xfId="1" applyNumberFormat="1" applyFont="1" applyFill="1" applyBorder="1"/>
    <xf numFmtId="164" fontId="4" fillId="2" borderId="0" xfId="0" applyNumberFormat="1" applyFont="1" applyFill="1" applyBorder="1"/>
    <xf numFmtId="3" fontId="4" fillId="2" borderId="0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164" fontId="0" fillId="2" borderId="9" xfId="0" applyNumberFormat="1" applyFill="1" applyBorder="1"/>
    <xf numFmtId="3" fontId="0" fillId="2" borderId="9" xfId="0" applyNumberFormat="1" applyFill="1" applyBorder="1"/>
    <xf numFmtId="164" fontId="0" fillId="0" borderId="0" xfId="0" applyNumberFormat="1" applyFill="1"/>
    <xf numFmtId="3" fontId="2" fillId="2" borderId="0" xfId="0" applyNumberFormat="1" applyFont="1" applyFill="1" applyBorder="1"/>
    <xf numFmtId="164" fontId="0" fillId="2" borderId="0" xfId="0" applyNumberFormat="1" applyFill="1" applyBorder="1"/>
    <xf numFmtId="3" fontId="0" fillId="2" borderId="0" xfId="0" applyNumberFormat="1" applyFill="1" applyBorder="1"/>
    <xf numFmtId="164" fontId="0" fillId="0" borderId="0" xfId="0" applyNumberFormat="1" applyFill="1" applyBorder="1"/>
    <xf numFmtId="0" fontId="2" fillId="0" borderId="5" xfId="0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164" fontId="2" fillId="2" borderId="9" xfId="0" applyNumberFormat="1" applyFont="1" applyFill="1" applyBorder="1"/>
    <xf numFmtId="164" fontId="2" fillId="0" borderId="10" xfId="0" applyNumberFormat="1" applyFont="1" applyFill="1" applyBorder="1"/>
    <xf numFmtId="164" fontId="2" fillId="2" borderId="0" xfId="0" applyNumberFormat="1" applyFont="1" applyFill="1" applyBorder="1"/>
    <xf numFmtId="164" fontId="2" fillId="0" borderId="0" xfId="0" applyNumberFormat="1" applyFont="1" applyFill="1" applyBorder="1"/>
    <xf numFmtId="16" fontId="2" fillId="0" borderId="5" xfId="0" quotePrefix="1" applyNumberFormat="1" applyFont="1" applyFill="1" applyBorder="1" applyAlignment="1">
      <alignment horizontal="center"/>
    </xf>
    <xf numFmtId="17" fontId="2" fillId="0" borderId="5" xfId="0" quotePrefix="1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right"/>
    </xf>
    <xf numFmtId="164" fontId="2" fillId="2" borderId="10" xfId="0" applyNumberFormat="1" applyFont="1" applyFill="1" applyBorder="1"/>
    <xf numFmtId="3" fontId="2" fillId="2" borderId="10" xfId="0" applyNumberFormat="1" applyFont="1" applyFill="1" applyBorder="1" applyAlignment="1">
      <alignment horizontal="right"/>
    </xf>
    <xf numFmtId="0" fontId="0" fillId="0" borderId="7" xfId="0" applyFill="1" applyBorder="1" applyAlignment="1">
      <alignment horizontal="center"/>
    </xf>
    <xf numFmtId="3" fontId="2" fillId="0" borderId="11" xfId="0" applyNumberFormat="1" applyFont="1" applyFill="1" applyBorder="1"/>
    <xf numFmtId="164" fontId="2" fillId="0" borderId="12" xfId="0" applyNumberFormat="1" applyFont="1" applyFill="1" applyBorder="1"/>
    <xf numFmtId="3" fontId="2" fillId="0" borderId="12" xfId="0" applyNumberFormat="1" applyFont="1" applyFill="1" applyBorder="1"/>
    <xf numFmtId="164" fontId="0" fillId="0" borderId="12" xfId="0" applyNumberFormat="1" applyFill="1" applyBorder="1"/>
    <xf numFmtId="3" fontId="2" fillId="0" borderId="0" xfId="0" applyNumberFormat="1" applyFont="1" applyFill="1" applyBorder="1"/>
    <xf numFmtId="0" fontId="2" fillId="0" borderId="0" xfId="0" applyFont="1" applyFill="1"/>
    <xf numFmtId="3" fontId="0" fillId="0" borderId="0" xfId="0" applyNumberFormat="1" applyFill="1" applyBorder="1"/>
    <xf numFmtId="165" fontId="0" fillId="0" borderId="0" xfId="0" applyNumberFormat="1" applyFill="1" applyBorder="1"/>
    <xf numFmtId="0" fontId="7" fillId="0" borderId="0" xfId="0" applyFont="1" applyFill="1"/>
    <xf numFmtId="0" fontId="8" fillId="0" borderId="0" xfId="0" applyFont="1" applyFill="1"/>
    <xf numFmtId="0" fontId="0" fillId="0" borderId="0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2">
    <cellStyle name="Normal" xfId="0" builtinId="0"/>
    <cellStyle name="Normal_ESTRCTURA2000-2030redondeadaaceroJULIO201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78900605622208"/>
          <c:y val="7.3374436685980345E-3"/>
          <c:w val="0.75471813998338677"/>
          <c:h val="0.903720878052428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[1]Gráfica!$B$46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99FF"/>
            </a:solidFill>
            <a:ln w="12700">
              <a:solidFill>
                <a:srgbClr val="CC00FF"/>
              </a:solidFill>
              <a:prstDash val="solid"/>
            </a:ln>
          </c:spPr>
          <c:invertIfNegative val="0"/>
          <c:cat>
            <c:strRef>
              <c:f>[1]Gráfica!$A$47:$A$64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 y más</c:v>
                </c:pt>
              </c:strCache>
            </c:strRef>
          </c:cat>
          <c:val>
            <c:numRef>
              <c:f>[1]Gráfica!$B$47:$B$64</c:f>
              <c:numCache>
                <c:formatCode>General</c:formatCode>
                <c:ptCount val="18"/>
                <c:pt idx="0">
                  <c:v>8.9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8.533221548096245</c:v>
                </c:pt>
                <c:pt idx="4">
                  <c:v>8.028447552684014</c:v>
                </c:pt>
                <c:pt idx="5">
                  <c:v>7.7091037837413143</c:v>
                </c:pt>
                <c:pt idx="6">
                  <c:v>7.4321767439963926</c:v>
                </c:pt>
                <c:pt idx="7">
                  <c:v>7.115219848443485</c:v>
                </c:pt>
                <c:pt idx="8">
                  <c:v>6.7867263981732453</c:v>
                </c:pt>
                <c:pt idx="9">
                  <c:v>6.1699185330276141</c:v>
                </c:pt>
                <c:pt idx="10">
                  <c:v>5.4</c:v>
                </c:pt>
                <c:pt idx="11">
                  <c:v>4.5</c:v>
                </c:pt>
                <c:pt idx="12">
                  <c:v>3.6</c:v>
                </c:pt>
                <c:pt idx="13">
                  <c:v>2.8</c:v>
                </c:pt>
                <c:pt idx="14">
                  <c:v>2.0812541428414435</c:v>
                </c:pt>
                <c:pt idx="15">
                  <c:v>1.6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</c:ser>
        <c:ser>
          <c:idx val="1"/>
          <c:order val="1"/>
          <c:tx>
            <c:strRef>
              <c:f>[1]Gráfica!$C$46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rgbClr val="002060"/>
              </a:solidFill>
              <a:prstDash val="solid"/>
            </a:ln>
          </c:spPr>
          <c:invertIfNegative val="0"/>
          <c:cat>
            <c:strRef>
              <c:f>[1]Gráfica!$A$47:$A$64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 y más</c:v>
                </c:pt>
              </c:strCache>
            </c:strRef>
          </c:cat>
          <c:val>
            <c:numRef>
              <c:f>[1]Gráfica!$C$47:$C$64</c:f>
              <c:numCache>
                <c:formatCode>General</c:formatCode>
                <c:ptCount val="18"/>
                <c:pt idx="0">
                  <c:v>-9.1999999999999993</c:v>
                </c:pt>
                <c:pt idx="1">
                  <c:v>-9.1</c:v>
                </c:pt>
                <c:pt idx="2">
                  <c:v>-9</c:v>
                </c:pt>
                <c:pt idx="3">
                  <c:v>-8.8000000000000007</c:v>
                </c:pt>
                <c:pt idx="4">
                  <c:v>-8.1999999999999993</c:v>
                </c:pt>
                <c:pt idx="5">
                  <c:v>-7.8</c:v>
                </c:pt>
                <c:pt idx="6">
                  <c:v>-7.5</c:v>
                </c:pt>
                <c:pt idx="7">
                  <c:v>-7.1</c:v>
                </c:pt>
                <c:pt idx="8">
                  <c:v>-6.8</c:v>
                </c:pt>
                <c:pt idx="9">
                  <c:v>-6.2</c:v>
                </c:pt>
                <c:pt idx="10">
                  <c:v>-5.3</c:v>
                </c:pt>
                <c:pt idx="11">
                  <c:v>-4.4000000000000004</c:v>
                </c:pt>
                <c:pt idx="12">
                  <c:v>-3.4</c:v>
                </c:pt>
                <c:pt idx="13">
                  <c:v>-2.6</c:v>
                </c:pt>
                <c:pt idx="14">
                  <c:v>-1.9</c:v>
                </c:pt>
                <c:pt idx="15">
                  <c:v>-1.3</c:v>
                </c:pt>
                <c:pt idx="16">
                  <c:v>-0.9</c:v>
                </c:pt>
                <c:pt idx="17">
                  <c:v>-0.8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2134368"/>
        <c:axId val="132134928"/>
      </c:barChart>
      <c:catAx>
        <c:axId val="1321343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es-ES"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Grupos de edad</a:t>
                </a:r>
              </a:p>
            </c:rich>
          </c:tx>
          <c:layout>
            <c:manualLayout>
              <c:xMode val="edge"/>
              <c:yMode val="edge"/>
              <c:x val="6.3659887037088567E-2"/>
              <c:y val="0.3751364334175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3213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134928"/>
        <c:scaling>
          <c:orientation val="minMax"/>
          <c:max val="12"/>
          <c:min val="-12"/>
        </c:scaling>
        <c:delete val="0"/>
        <c:axPos val="b"/>
        <c:majorGridlines>
          <c:spPr>
            <a:ln w="3175">
              <a:solidFill>
                <a:srgbClr val="FFFFFF">
                  <a:alpha val="62000"/>
                </a:srgbClr>
              </a:solidFill>
              <a:prstDash val="solid"/>
            </a:ln>
          </c:spPr>
        </c:majorGridlines>
        <c:numFmt formatCode="0.0;[Red]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32134368"/>
        <c:crosses val="autoZero"/>
        <c:crossBetween val="between"/>
        <c:majorUnit val="4"/>
      </c:valAx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78" r="0.75000000000000078" t="1" header="0" footer="0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[2]grupos!$F$8:$F$24</c:f>
              <c:numCache>
                <c:formatCode>General</c:formatCode>
                <c:ptCount val="17"/>
                <c:pt idx="0">
                  <c:v>11.371871825259436</c:v>
                </c:pt>
                <c:pt idx="1">
                  <c:v>10.374865545627042</c:v>
                </c:pt>
                <c:pt idx="2">
                  <c:v>9.9429764163652923</c:v>
                </c:pt>
                <c:pt idx="3">
                  <c:v>9.4382881976609028</c:v>
                </c:pt>
                <c:pt idx="4">
                  <c:v>8.8637867896667935</c:v>
                </c:pt>
                <c:pt idx="5">
                  <c:v>8.5614288527531777</c:v>
                </c:pt>
                <c:pt idx="6">
                  <c:v>7.9191048555712991</c:v>
                </c:pt>
                <c:pt idx="7">
                  <c:v>7.0496391681850916</c:v>
                </c:pt>
                <c:pt idx="8">
                  <c:v>5.7588771877939244</c:v>
                </c:pt>
                <c:pt idx="9">
                  <c:v>4.7185753559441812</c:v>
                </c:pt>
                <c:pt idx="10">
                  <c:v>4.0556344291349919</c:v>
                </c:pt>
                <c:pt idx="11">
                  <c:v>3.1430864681137858</c:v>
                </c:pt>
                <c:pt idx="12">
                  <c:v>2.5674475743471366</c:v>
                </c:pt>
                <c:pt idx="13">
                  <c:v>1.9752440440178556</c:v>
                </c:pt>
                <c:pt idx="14">
                  <c:v>1.5786880665656675</c:v>
                </c:pt>
                <c:pt idx="15">
                  <c:v>1.1753782673390156</c:v>
                </c:pt>
                <c:pt idx="16">
                  <c:v>1.5051069556544063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2137728"/>
        <c:axId val="132138288"/>
      </c:barChart>
      <c:catAx>
        <c:axId val="132137728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es-ES"/>
            </a:pPr>
            <a:endParaRPr lang="es-PA"/>
          </a:p>
        </c:txPr>
        <c:crossAx val="132138288"/>
        <c:crosses val="autoZero"/>
        <c:auto val="1"/>
        <c:lblAlgn val="ctr"/>
        <c:lblOffset val="100"/>
        <c:tickMarkSkip val="1"/>
        <c:noMultiLvlLbl val="0"/>
      </c:catAx>
      <c:valAx>
        <c:axId val="13213828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75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32137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78" r="0.75000000000000078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[2]grupos!$G$8:$G$24</c:f>
              <c:numCache>
                <c:formatCode>General</c:formatCode>
                <c:ptCount val="17"/>
                <c:pt idx="0">
                  <c:v>-11.371871825259436</c:v>
                </c:pt>
                <c:pt idx="1">
                  <c:v>-10.374865545627042</c:v>
                </c:pt>
                <c:pt idx="2">
                  <c:v>-9.9429764163652923</c:v>
                </c:pt>
                <c:pt idx="3">
                  <c:v>-9.4382881976609028</c:v>
                </c:pt>
                <c:pt idx="4">
                  <c:v>-8.8637867896667935</c:v>
                </c:pt>
                <c:pt idx="5">
                  <c:v>-8.5614288527531777</c:v>
                </c:pt>
                <c:pt idx="6">
                  <c:v>-7.9191048555712991</c:v>
                </c:pt>
                <c:pt idx="7">
                  <c:v>-7.0496391681850916</c:v>
                </c:pt>
                <c:pt idx="8">
                  <c:v>-5.7588771877939244</c:v>
                </c:pt>
                <c:pt idx="9">
                  <c:v>-4.7185753559441812</c:v>
                </c:pt>
                <c:pt idx="10">
                  <c:v>-4.0556344291349919</c:v>
                </c:pt>
                <c:pt idx="11">
                  <c:v>-3.1430864681137858</c:v>
                </c:pt>
                <c:pt idx="12">
                  <c:v>-2.5674475743471366</c:v>
                </c:pt>
                <c:pt idx="13">
                  <c:v>-1.9752440440178556</c:v>
                </c:pt>
                <c:pt idx="14">
                  <c:v>-1.5786880665656675</c:v>
                </c:pt>
                <c:pt idx="15">
                  <c:v>-1.1753782673390156</c:v>
                </c:pt>
                <c:pt idx="16">
                  <c:v>-1.5051069556544063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2263872"/>
        <c:axId val="132264432"/>
      </c:barChart>
      <c:catAx>
        <c:axId val="132263872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es-ES"/>
            </a:pPr>
            <a:endParaRPr lang="es-PA"/>
          </a:p>
        </c:txPr>
        <c:crossAx val="132264432"/>
        <c:crosses val="autoZero"/>
        <c:auto val="1"/>
        <c:lblAlgn val="ctr"/>
        <c:lblOffset val="100"/>
        <c:tickMarkSkip val="1"/>
        <c:noMultiLvlLbl val="0"/>
      </c:catAx>
      <c:valAx>
        <c:axId val="13226443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;[Red]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75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32263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78" r="0.75000000000000078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0</xdr:rowOff>
    </xdr:from>
    <xdr:to>
      <xdr:col>3</xdr:col>
      <xdr:colOff>371475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714625" y="0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504825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 flipH="1">
          <a:off x="4133850" y="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133351</xdr:colOff>
      <xdr:row>35</xdr:row>
      <xdr:rowOff>76200</xdr:rowOff>
    </xdr:from>
    <xdr:to>
      <xdr:col>5</xdr:col>
      <xdr:colOff>914401</xdr:colOff>
      <xdr:row>60</xdr:row>
      <xdr:rowOff>66675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457200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333375</xdr:colOff>
      <xdr:row>0</xdr:row>
      <xdr:rowOff>0</xdr:rowOff>
    </xdr:from>
    <xdr:to>
      <xdr:col>5</xdr:col>
      <xdr:colOff>171450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190500</xdr:colOff>
      <xdr:row>45</xdr:row>
      <xdr:rowOff>66675</xdr:rowOff>
    </xdr:from>
    <xdr:to>
      <xdr:col>0</xdr:col>
      <xdr:colOff>247650</xdr:colOff>
      <xdr:row>46</xdr:row>
      <xdr:rowOff>114300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90500" y="7658100"/>
          <a:ext cx="57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228600</xdr:colOff>
      <xdr:row>60</xdr:row>
      <xdr:rowOff>133351</xdr:rowOff>
    </xdr:from>
    <xdr:to>
      <xdr:col>4</xdr:col>
      <xdr:colOff>647700</xdr:colOff>
      <xdr:row>62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2876550" y="10153651"/>
          <a:ext cx="1400175" cy="190499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P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0</xdr:col>
      <xdr:colOff>676275</xdr:colOff>
      <xdr:row>32</xdr:row>
      <xdr:rowOff>38099</xdr:rowOff>
    </xdr:from>
    <xdr:ext cx="4619625" cy="361951"/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676275" y="5524499"/>
          <a:ext cx="4619625" cy="3619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22860" rIns="18288" bIns="0" anchor="t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es-PA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ESTRUCTURA DE LA POBLACIÓN  EN LA REPÚBLICA, </a:t>
          </a:r>
        </a:p>
        <a:p>
          <a:pPr algn="ctr" rtl="0">
            <a:lnSpc>
              <a:spcPts val="900"/>
            </a:lnSpc>
            <a:defRPr sz="1000"/>
          </a:pPr>
          <a:endParaRPr lang="es-PA" sz="13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s-PA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POR SEXO Y GRUPOS DE EDAD: AÑO 2017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0.69046</cdr:x>
      <cdr:y>0.2</cdr:y>
    </cdr:from>
    <cdr:to>
      <cdr:x>0.78471</cdr:x>
      <cdr:y>0.33469</cdr:y>
    </cdr:to>
    <cdr:sp macro="" textlink="">
      <cdr:nvSpPr>
        <cdr:cNvPr id="1740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3755257" y="819150"/>
          <a:ext cx="512604" cy="551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0" rIns="0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PA" sz="3600" b="0" i="0" u="none" strike="noStrike" baseline="0">
              <a:solidFill>
                <a:srgbClr val="000000"/>
              </a:solidFill>
              <a:latin typeface="Webdings"/>
            </a:rPr>
            <a:t></a:t>
          </a:r>
        </a:p>
      </cdr:txBody>
    </cdr:sp>
  </cdr:relSizeAnchor>
  <cdr:relSizeAnchor xmlns:cdr="http://schemas.openxmlformats.org/drawingml/2006/chartDrawing">
    <cdr:from>
      <cdr:x>0.30019</cdr:x>
      <cdr:y>0.21731</cdr:y>
    </cdr:from>
    <cdr:to>
      <cdr:x>0.41314</cdr:x>
      <cdr:y>0.34985</cdr:y>
    </cdr:to>
    <cdr:sp macro="" textlink="">
      <cdr:nvSpPr>
        <cdr:cNvPr id="1740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8521" y="945934"/>
          <a:ext cx="684240" cy="576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0" rIns="0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PA" sz="3600" b="0" i="0" u="none" strike="noStrike" baseline="0">
              <a:solidFill>
                <a:srgbClr val="000000"/>
              </a:solidFill>
              <a:latin typeface="Webdings"/>
            </a:rPr>
            <a:t>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VANCE-BOLETIN-TRIMESTRAL/AVANCE-TRIMESTRAL_2018/ENTREGA-ABRIL'18/CAP&#205;TULO%20II%20ASPECTOS%20DEMOGRAFICOS_avanceABRIL'18_Li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enthumanos/bolet&#237;n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13-02 (2)"/>
      <sheetName val="713-01  (2)"/>
      <sheetName val="Gráfica"/>
      <sheetName val="713-01 "/>
      <sheetName val="713-02"/>
      <sheetName val="713-03"/>
      <sheetName val="713-04"/>
    </sheetNames>
    <sheetDataSet>
      <sheetData sheetId="0"/>
      <sheetData sheetId="1"/>
      <sheetData sheetId="2">
        <row r="46">
          <cell r="B46" t="str">
            <v>Mujeres</v>
          </cell>
          <cell r="C46" t="str">
            <v>Hombres</v>
          </cell>
        </row>
        <row r="47">
          <cell r="A47" t="str">
            <v>0-4</v>
          </cell>
          <cell r="B47">
            <v>8.9</v>
          </cell>
          <cell r="C47">
            <v>-9.1999999999999993</v>
          </cell>
        </row>
        <row r="48">
          <cell r="A48" t="str">
            <v>5-9</v>
          </cell>
          <cell r="B48">
            <v>8.6999999999999993</v>
          </cell>
          <cell r="C48">
            <v>-9.1</v>
          </cell>
        </row>
        <row r="49">
          <cell r="A49" t="str">
            <v>10-14</v>
          </cell>
          <cell r="B49">
            <v>8.6999999999999993</v>
          </cell>
          <cell r="C49">
            <v>-9</v>
          </cell>
        </row>
        <row r="50">
          <cell r="A50" t="str">
            <v>15-19</v>
          </cell>
          <cell r="B50">
            <v>8.533221548096245</v>
          </cell>
          <cell r="C50">
            <v>-8.8000000000000007</v>
          </cell>
        </row>
        <row r="51">
          <cell r="A51" t="str">
            <v>20-24</v>
          </cell>
          <cell r="B51">
            <v>8.028447552684014</v>
          </cell>
          <cell r="C51">
            <v>-8.1999999999999993</v>
          </cell>
        </row>
        <row r="52">
          <cell r="A52" t="str">
            <v>25-29</v>
          </cell>
          <cell r="B52">
            <v>7.7091037837413143</v>
          </cell>
          <cell r="C52">
            <v>-7.8</v>
          </cell>
        </row>
        <row r="53">
          <cell r="A53" t="str">
            <v>30-34</v>
          </cell>
          <cell r="B53">
            <v>7.4321767439963926</v>
          </cell>
          <cell r="C53">
            <v>-7.5</v>
          </cell>
        </row>
        <row r="54">
          <cell r="A54" t="str">
            <v>35-39</v>
          </cell>
          <cell r="B54">
            <v>7.115219848443485</v>
          </cell>
          <cell r="C54">
            <v>-7.1</v>
          </cell>
        </row>
        <row r="55">
          <cell r="A55" t="str">
            <v>40-44</v>
          </cell>
          <cell r="B55">
            <v>6.7867263981732453</v>
          </cell>
          <cell r="C55">
            <v>-6.8</v>
          </cell>
        </row>
        <row r="56">
          <cell r="A56" t="str">
            <v>45-49</v>
          </cell>
          <cell r="B56">
            <v>6.1699185330276141</v>
          </cell>
          <cell r="C56">
            <v>-6.2</v>
          </cell>
        </row>
        <row r="57">
          <cell r="A57" t="str">
            <v>50-54</v>
          </cell>
          <cell r="B57">
            <v>5.4</v>
          </cell>
          <cell r="C57">
            <v>-5.3</v>
          </cell>
        </row>
        <row r="58">
          <cell r="A58" t="str">
            <v>55-59</v>
          </cell>
          <cell r="B58">
            <v>4.5</v>
          </cell>
          <cell r="C58">
            <v>-4.4000000000000004</v>
          </cell>
        </row>
        <row r="59">
          <cell r="A59" t="str">
            <v>60-64</v>
          </cell>
          <cell r="B59">
            <v>3.6</v>
          </cell>
          <cell r="C59">
            <v>-3.4</v>
          </cell>
        </row>
        <row r="60">
          <cell r="A60" t="str">
            <v>65-69</v>
          </cell>
          <cell r="B60">
            <v>2.8</v>
          </cell>
          <cell r="C60">
            <v>-2.6</v>
          </cell>
        </row>
        <row r="61">
          <cell r="A61" t="str">
            <v>70-74</v>
          </cell>
          <cell r="B61">
            <v>2.0812541428414435</v>
          </cell>
          <cell r="C61">
            <v>-1.9</v>
          </cell>
        </row>
        <row r="62">
          <cell r="A62" t="str">
            <v>75-79</v>
          </cell>
          <cell r="B62">
            <v>1.6</v>
          </cell>
          <cell r="C62">
            <v>-1.3</v>
          </cell>
        </row>
        <row r="63">
          <cell r="A63" t="str">
            <v>80-84</v>
          </cell>
          <cell r="B63">
            <v>1</v>
          </cell>
          <cell r="C63">
            <v>-0.9</v>
          </cell>
        </row>
        <row r="64">
          <cell r="A64" t="str">
            <v>85 y más</v>
          </cell>
          <cell r="B64">
            <v>1</v>
          </cell>
          <cell r="C64">
            <v>-0.8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NODIS"/>
      <sheetName val="SIDIS"/>
      <sheetName val="Urba-rural"/>
      <sheetName val="indica"/>
      <sheetName val="grupos"/>
      <sheetName val="analfabetismo"/>
      <sheetName val="tasacreci"/>
      <sheetName val="superficie"/>
      <sheetName val="PIB SALUD"/>
      <sheetName val="PIB EDU"/>
    </sheetNames>
    <sheetDataSet>
      <sheetData sheetId="0"/>
      <sheetData sheetId="1"/>
      <sheetData sheetId="2"/>
      <sheetData sheetId="3"/>
      <sheetData sheetId="4"/>
      <sheetData sheetId="5">
        <row r="8">
          <cell r="F8">
            <v>11.371871825259436</v>
          </cell>
          <cell r="G8">
            <v>-11.371871825259436</v>
          </cell>
        </row>
        <row r="9">
          <cell r="F9">
            <v>10.374865545627042</v>
          </cell>
          <cell r="G9">
            <v>-10.374865545627042</v>
          </cell>
        </row>
        <row r="10">
          <cell r="F10">
            <v>9.9429764163652923</v>
          </cell>
          <cell r="G10">
            <v>-9.9429764163652923</v>
          </cell>
        </row>
        <row r="11">
          <cell r="F11">
            <v>9.4382881976609028</v>
          </cell>
          <cell r="G11">
            <v>-9.4382881976609028</v>
          </cell>
        </row>
        <row r="12">
          <cell r="F12">
            <v>8.8637867896667935</v>
          </cell>
          <cell r="G12">
            <v>-8.8637867896667935</v>
          </cell>
        </row>
        <row r="13">
          <cell r="F13">
            <v>8.5614288527531777</v>
          </cell>
          <cell r="G13">
            <v>-8.5614288527531777</v>
          </cell>
        </row>
        <row r="14">
          <cell r="F14">
            <v>7.9191048555712991</v>
          </cell>
          <cell r="G14">
            <v>-7.9191048555712991</v>
          </cell>
        </row>
        <row r="15">
          <cell r="F15">
            <v>7.0496391681850916</v>
          </cell>
          <cell r="G15">
            <v>-7.0496391681850916</v>
          </cell>
        </row>
        <row r="16">
          <cell r="F16">
            <v>5.7588771877939244</v>
          </cell>
          <cell r="G16">
            <v>-5.7588771877939244</v>
          </cell>
        </row>
        <row r="17">
          <cell r="F17">
            <v>4.7185753559441812</v>
          </cell>
          <cell r="G17">
            <v>-4.7185753559441812</v>
          </cell>
        </row>
        <row r="18">
          <cell r="F18">
            <v>4.0556344291349919</v>
          </cell>
          <cell r="G18">
            <v>-4.0556344291349919</v>
          </cell>
        </row>
        <row r="19">
          <cell r="F19">
            <v>3.1430864681137858</v>
          </cell>
          <cell r="G19">
            <v>-3.1430864681137858</v>
          </cell>
        </row>
        <row r="20">
          <cell r="F20">
            <v>2.5674475743471366</v>
          </cell>
          <cell r="G20">
            <v>-2.5674475743471366</v>
          </cell>
        </row>
        <row r="21">
          <cell r="F21">
            <v>1.9752440440178556</v>
          </cell>
          <cell r="G21">
            <v>-1.9752440440178556</v>
          </cell>
        </row>
        <row r="22">
          <cell r="F22">
            <v>1.5786880665656675</v>
          </cell>
          <cell r="G22">
            <v>-1.5786880665656675</v>
          </cell>
        </row>
        <row r="23">
          <cell r="F23">
            <v>1.1753782673390156</v>
          </cell>
          <cell r="G23">
            <v>-1.1753782673390156</v>
          </cell>
        </row>
        <row r="24">
          <cell r="F24">
            <v>1.5051069556544063</v>
          </cell>
          <cell r="G24">
            <v>-1.5051069556544063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GridLines="0" tabSelected="1" workbookViewId="0">
      <selection activeCell="I1" sqref="I1"/>
    </sheetView>
  </sheetViews>
  <sheetFormatPr baseColWidth="10" defaultRowHeight="12.75" x14ac:dyDescent="0.2"/>
  <cols>
    <col min="1" max="1" width="10.28515625" style="2" customWidth="1"/>
    <col min="2" max="5" width="14.7109375" style="2" customWidth="1"/>
    <col min="6" max="6" width="14.42578125" style="2" customWidth="1"/>
    <col min="7" max="7" width="0" style="2" hidden="1" customWidth="1"/>
    <col min="8" max="8" width="16.140625" style="3" bestFit="1" customWidth="1"/>
    <col min="9" max="9" width="11.42578125" style="2"/>
    <col min="10" max="10" width="0" style="2" hidden="1" customWidth="1"/>
    <col min="11" max="16384" width="11.42578125" style="2"/>
  </cols>
  <sheetData>
    <row r="1" spans="1:13" ht="16.5" customHeight="1" x14ac:dyDescent="0.25">
      <c r="A1" s="56" t="s">
        <v>31</v>
      </c>
      <c r="B1" s="56"/>
      <c r="C1" s="56"/>
      <c r="D1" s="56"/>
      <c r="E1" s="56"/>
      <c r="F1" s="56"/>
      <c r="G1" s="56"/>
      <c r="H1" s="1"/>
    </row>
    <row r="2" spans="1:13" ht="16.7" customHeight="1" x14ac:dyDescent="0.25">
      <c r="A2" s="56" t="s">
        <v>0</v>
      </c>
      <c r="B2" s="56"/>
      <c r="C2" s="56"/>
      <c r="D2" s="56"/>
      <c r="E2" s="56"/>
      <c r="F2" s="56"/>
      <c r="G2" s="56"/>
    </row>
    <row r="3" spans="1:13" ht="16.5" x14ac:dyDescent="0.25">
      <c r="B3" s="4"/>
      <c r="C3" s="5"/>
      <c r="D3" s="4"/>
      <c r="E3" s="4"/>
      <c r="F3" s="4"/>
    </row>
    <row r="4" spans="1:13" ht="16.5" customHeight="1" x14ac:dyDescent="0.2">
      <c r="B4" s="57" t="s">
        <v>1</v>
      </c>
      <c r="C4" s="53" t="s">
        <v>2</v>
      </c>
      <c r="D4" s="55"/>
      <c r="E4" s="55"/>
      <c r="F4" s="55"/>
      <c r="H4" s="2"/>
      <c r="I4" s="60"/>
      <c r="J4" s="52"/>
      <c r="K4" s="52"/>
      <c r="L4" s="52"/>
      <c r="M4" s="52"/>
    </row>
    <row r="5" spans="1:13" ht="16.5" customHeight="1" x14ac:dyDescent="0.2">
      <c r="B5" s="58"/>
      <c r="C5" s="53" t="s">
        <v>3</v>
      </c>
      <c r="D5" s="54"/>
      <c r="E5" s="53" t="s">
        <v>4</v>
      </c>
      <c r="F5" s="55"/>
      <c r="H5" s="2"/>
      <c r="I5" s="60"/>
      <c r="J5" s="52"/>
      <c r="K5" s="52"/>
      <c r="L5" s="52"/>
      <c r="M5" s="52"/>
    </row>
    <row r="6" spans="1:13" ht="16.5" customHeight="1" x14ac:dyDescent="0.2">
      <c r="B6" s="59"/>
      <c r="C6" s="6" t="s">
        <v>5</v>
      </c>
      <c r="D6" s="6" t="s">
        <v>6</v>
      </c>
      <c r="E6" s="6" t="s">
        <v>5</v>
      </c>
      <c r="F6" s="7" t="s">
        <v>6</v>
      </c>
      <c r="H6" s="2"/>
      <c r="I6" s="60"/>
      <c r="J6" s="8"/>
      <c r="K6" s="8"/>
      <c r="L6" s="8"/>
      <c r="M6" s="8"/>
    </row>
    <row r="7" spans="1:13" ht="12.95" customHeight="1" x14ac:dyDescent="0.2">
      <c r="B7" s="9"/>
      <c r="C7" s="10"/>
      <c r="D7" s="10"/>
      <c r="E7" s="10"/>
      <c r="F7" s="3"/>
      <c r="H7" s="2"/>
      <c r="I7" s="11"/>
      <c r="J7" s="12"/>
      <c r="K7" s="12"/>
      <c r="L7" s="12"/>
      <c r="M7" s="12"/>
    </row>
    <row r="8" spans="1:13" ht="12.95" customHeight="1" x14ac:dyDescent="0.2">
      <c r="B8" s="13" t="s">
        <v>7</v>
      </c>
      <c r="C8" s="14">
        <v>2056085</v>
      </c>
      <c r="D8" s="15">
        <f>SUM(D10:D27)</f>
        <v>100.00000000000001</v>
      </c>
      <c r="E8" s="16">
        <v>2042050</v>
      </c>
      <c r="F8" s="17">
        <f>SUM(F10:G27)</f>
        <v>100</v>
      </c>
      <c r="H8" s="2"/>
      <c r="I8" s="18"/>
      <c r="J8" s="19"/>
      <c r="K8" s="20"/>
      <c r="L8" s="21"/>
      <c r="M8" s="17"/>
    </row>
    <row r="9" spans="1:13" ht="13.5" customHeight="1" x14ac:dyDescent="0.2">
      <c r="B9" s="9"/>
      <c r="C9" s="22"/>
      <c r="D9" s="23"/>
      <c r="E9" s="24"/>
      <c r="F9" s="25"/>
      <c r="H9" s="2"/>
      <c r="I9" s="11"/>
      <c r="J9" s="26"/>
      <c r="K9" s="27"/>
      <c r="L9" s="28"/>
      <c r="M9" s="29"/>
    </row>
    <row r="10" spans="1:13" ht="12.95" customHeight="1" x14ac:dyDescent="0.2">
      <c r="B10" s="30" t="s">
        <v>8</v>
      </c>
      <c r="C10" s="31">
        <v>189383</v>
      </c>
      <c r="D10" s="32">
        <f>C10/C8*100</f>
        <v>9.2108546096100117</v>
      </c>
      <c r="E10" s="31">
        <v>181292</v>
      </c>
      <c r="F10" s="33">
        <f>(E10/E8)*100</f>
        <v>8.8779412844935237</v>
      </c>
      <c r="H10" s="2"/>
      <c r="J10" s="31"/>
      <c r="K10" s="34"/>
      <c r="L10" s="31"/>
      <c r="M10" s="35"/>
    </row>
    <row r="11" spans="1:13" ht="12.95" customHeight="1" x14ac:dyDescent="0.2">
      <c r="B11" s="36" t="s">
        <v>9</v>
      </c>
      <c r="C11" s="31">
        <v>186352</v>
      </c>
      <c r="D11" s="32">
        <f>C11/C8*100</f>
        <v>9.0634385251582508</v>
      </c>
      <c r="E11" s="31">
        <v>178576</v>
      </c>
      <c r="F11" s="33">
        <f>(E11/E8)*100</f>
        <v>8.7449376851693152</v>
      </c>
      <c r="H11" s="2"/>
      <c r="J11" s="31"/>
      <c r="K11" s="34"/>
      <c r="L11" s="31"/>
      <c r="M11" s="35"/>
    </row>
    <row r="12" spans="1:13" ht="12.95" customHeight="1" x14ac:dyDescent="0.2">
      <c r="B12" s="37" t="s">
        <v>10</v>
      </c>
      <c r="C12" s="31">
        <v>184455</v>
      </c>
      <c r="D12" s="32">
        <f>C12/C8*100</f>
        <v>8.9711758025568002</v>
      </c>
      <c r="E12" s="31">
        <v>176990</v>
      </c>
      <c r="F12" s="33">
        <f>(E12/E8)*100</f>
        <v>8.6672706349012021</v>
      </c>
      <c r="H12" s="2"/>
      <c r="J12" s="31"/>
      <c r="K12" s="34"/>
      <c r="L12" s="31"/>
      <c r="M12" s="35"/>
    </row>
    <row r="13" spans="1:13" ht="12.95" customHeight="1" x14ac:dyDescent="0.2">
      <c r="B13" s="30" t="s">
        <v>11</v>
      </c>
      <c r="C13" s="38">
        <v>180161</v>
      </c>
      <c r="D13" s="32">
        <f>C13/C8*100</f>
        <v>8.7623322965733426</v>
      </c>
      <c r="E13" s="31">
        <v>173350</v>
      </c>
      <c r="F13" s="33">
        <f>(E13/E8)*100</f>
        <v>8.4890183883842223</v>
      </c>
      <c r="H13" s="2"/>
      <c r="J13" s="31"/>
      <c r="K13" s="34"/>
      <c r="L13" s="31"/>
      <c r="M13" s="35"/>
    </row>
    <row r="14" spans="1:13" ht="12.95" customHeight="1" x14ac:dyDescent="0.2">
      <c r="B14" s="30" t="s">
        <v>12</v>
      </c>
      <c r="C14" s="38">
        <v>168919</v>
      </c>
      <c r="D14" s="32">
        <f>C14/C8*100</f>
        <v>8.2155650179832058</v>
      </c>
      <c r="E14" s="31">
        <v>163866</v>
      </c>
      <c r="F14" s="33">
        <f>(E14/E8)*100</f>
        <v>8.0245831394921758</v>
      </c>
      <c r="H14" s="2"/>
      <c r="J14" s="31"/>
      <c r="K14" s="34"/>
      <c r="L14" s="31"/>
      <c r="M14" s="35"/>
    </row>
    <row r="15" spans="1:13" ht="12.95" customHeight="1" x14ac:dyDescent="0.2">
      <c r="B15" s="30" t="s">
        <v>13</v>
      </c>
      <c r="C15" s="38">
        <v>159462</v>
      </c>
      <c r="D15" s="32">
        <f>C15/C8*100</f>
        <v>7.7556132163796727</v>
      </c>
      <c r="E15" s="31">
        <v>156342</v>
      </c>
      <c r="F15" s="33">
        <f>(E15/E8)*100</f>
        <v>7.6561298694938911</v>
      </c>
      <c r="H15" s="2"/>
      <c r="J15" s="31"/>
      <c r="K15" s="34"/>
      <c r="L15" s="31"/>
      <c r="M15" s="35"/>
    </row>
    <row r="16" spans="1:13" ht="12.95" customHeight="1" x14ac:dyDescent="0.2">
      <c r="B16" s="30" t="s">
        <v>14</v>
      </c>
      <c r="C16" s="38">
        <v>153577</v>
      </c>
      <c r="D16" s="32">
        <f>C16/C8*100</f>
        <v>7.4693896409924685</v>
      </c>
      <c r="E16" s="31">
        <v>151086</v>
      </c>
      <c r="F16" s="33">
        <f>(E16/E8)*100</f>
        <v>7.3987414607869546</v>
      </c>
      <c r="H16" s="2"/>
      <c r="J16" s="31"/>
      <c r="K16" s="34"/>
      <c r="L16" s="31"/>
      <c r="M16" s="35"/>
    </row>
    <row r="17" spans="2:13" ht="12.95" customHeight="1" x14ac:dyDescent="0.2">
      <c r="B17" s="30" t="s">
        <v>15</v>
      </c>
      <c r="C17" s="38">
        <v>146853</v>
      </c>
      <c r="D17" s="32">
        <f>C17/C8*100</f>
        <v>7.1423603596154823</v>
      </c>
      <c r="E17" s="31">
        <v>144496</v>
      </c>
      <c r="F17" s="33">
        <f>(E17/E8)*100</f>
        <v>7.0760265419553878</v>
      </c>
      <c r="H17" s="2"/>
      <c r="J17" s="31"/>
      <c r="K17" s="34"/>
      <c r="L17" s="31"/>
      <c r="M17" s="35"/>
    </row>
    <row r="18" spans="2:13" ht="12.95" customHeight="1" x14ac:dyDescent="0.2">
      <c r="B18" s="30" t="s">
        <v>16</v>
      </c>
      <c r="C18" s="38">
        <v>139448</v>
      </c>
      <c r="D18" s="32">
        <f>C18/C8*100</f>
        <v>6.7822098794553725</v>
      </c>
      <c r="E18" s="31">
        <v>138237</v>
      </c>
      <c r="F18" s="33">
        <f>(E18/E8)*100</f>
        <v>6.769520824661492</v>
      </c>
      <c r="H18" s="2"/>
      <c r="J18" s="31"/>
      <c r="K18" s="34"/>
      <c r="L18" s="31"/>
      <c r="M18" s="35"/>
    </row>
    <row r="19" spans="2:13" ht="12.95" customHeight="1" x14ac:dyDescent="0.2">
      <c r="B19" s="30" t="s">
        <v>17</v>
      </c>
      <c r="C19" s="38">
        <v>126988</v>
      </c>
      <c r="D19" s="32">
        <f>C19/C8*100</f>
        <v>6.1762038048037899</v>
      </c>
      <c r="E19" s="31">
        <v>127157</v>
      </c>
      <c r="F19" s="33">
        <f>(E19/E8)*100</f>
        <v>6.2269288215273866</v>
      </c>
      <c r="H19" s="2"/>
      <c r="J19" s="31"/>
      <c r="K19" s="34"/>
      <c r="L19" s="31"/>
      <c r="M19" s="35"/>
    </row>
    <row r="20" spans="2:13" ht="12.95" customHeight="1" x14ac:dyDescent="0.2">
      <c r="B20" s="30" t="s">
        <v>18</v>
      </c>
      <c r="C20" s="38">
        <v>108463</v>
      </c>
      <c r="D20" s="32">
        <f>C20/C8*100</f>
        <v>5.2752196528840001</v>
      </c>
      <c r="E20" s="31">
        <v>109868</v>
      </c>
      <c r="F20" s="33">
        <f>(E20/E8)*100</f>
        <v>5.3802796209691239</v>
      </c>
      <c r="H20" s="2"/>
      <c r="J20" s="31"/>
      <c r="K20" s="34"/>
      <c r="L20" s="31"/>
      <c r="M20" s="35"/>
    </row>
    <row r="21" spans="2:13" ht="12.95" customHeight="1" x14ac:dyDescent="0.2">
      <c r="B21" s="30" t="s">
        <v>19</v>
      </c>
      <c r="C21" s="38">
        <v>90057</v>
      </c>
      <c r="D21" s="32">
        <f>C21/C8*100</f>
        <v>4.380023199429985</v>
      </c>
      <c r="E21" s="31">
        <v>92821</v>
      </c>
      <c r="F21" s="33">
        <f>(E21/E8)*100</f>
        <v>4.5454812565803966</v>
      </c>
      <c r="H21" s="2" t="s">
        <v>20</v>
      </c>
      <c r="J21" s="31"/>
      <c r="K21" s="34"/>
      <c r="L21" s="31"/>
      <c r="M21" s="35"/>
    </row>
    <row r="22" spans="2:13" ht="12.95" customHeight="1" x14ac:dyDescent="0.2">
      <c r="B22" s="30" t="s">
        <v>21</v>
      </c>
      <c r="C22" s="38">
        <v>69349</v>
      </c>
      <c r="D22" s="32">
        <f>C22/C8*100</f>
        <v>3.3728663941422656</v>
      </c>
      <c r="E22" s="31">
        <v>73168</v>
      </c>
      <c r="F22" s="33">
        <f>(E22/E8)*100</f>
        <v>3.5830660365808868</v>
      </c>
      <c r="H22" s="2"/>
      <c r="J22" s="31"/>
      <c r="K22" s="34"/>
      <c r="L22" s="31"/>
      <c r="M22" s="35"/>
    </row>
    <row r="23" spans="2:13" ht="12.95" customHeight="1" x14ac:dyDescent="0.2">
      <c r="B23" s="30" t="s">
        <v>22</v>
      </c>
      <c r="C23" s="38">
        <v>52542</v>
      </c>
      <c r="D23" s="32">
        <f>C23/C8*100</f>
        <v>2.5554390990644844</v>
      </c>
      <c r="E23" s="31">
        <v>56845</v>
      </c>
      <c r="F23" s="33">
        <f>(E23/E8)*100</f>
        <v>2.7837222399059769</v>
      </c>
      <c r="H23" s="2" t="s">
        <v>23</v>
      </c>
      <c r="J23" s="31"/>
      <c r="K23" s="34"/>
      <c r="L23" s="31"/>
      <c r="M23" s="35"/>
    </row>
    <row r="24" spans="2:13" ht="12.95" customHeight="1" x14ac:dyDescent="0.2">
      <c r="B24" s="30" t="s">
        <v>24</v>
      </c>
      <c r="C24" s="38">
        <v>39046</v>
      </c>
      <c r="D24" s="32">
        <f>C24/C8*100</f>
        <v>1.8990460024755784</v>
      </c>
      <c r="E24" s="31">
        <v>43481</v>
      </c>
      <c r="F24" s="33">
        <f>(E24/E8)*100</f>
        <v>2.1292818491222056</v>
      </c>
      <c r="H24" s="2"/>
      <c r="J24" s="31"/>
      <c r="K24" s="34"/>
      <c r="L24" s="31"/>
      <c r="M24" s="35"/>
    </row>
    <row r="25" spans="2:13" ht="12.95" customHeight="1" x14ac:dyDescent="0.2">
      <c r="B25" s="30" t="s">
        <v>25</v>
      </c>
      <c r="C25" s="38">
        <v>27478</v>
      </c>
      <c r="D25" s="32">
        <f>C25/C8*100</f>
        <v>1.3364233482565167</v>
      </c>
      <c r="E25" s="31">
        <v>31785</v>
      </c>
      <c r="F25" s="33">
        <f>(E25/E8)*100</f>
        <v>1.5565240811929189</v>
      </c>
      <c r="H25" s="2"/>
      <c r="J25" s="31"/>
      <c r="K25" s="34"/>
      <c r="L25" s="31"/>
      <c r="M25" s="35"/>
    </row>
    <row r="26" spans="2:13" ht="12.95" customHeight="1" x14ac:dyDescent="0.2">
      <c r="B26" s="30" t="s">
        <v>26</v>
      </c>
      <c r="C26" s="38">
        <v>17574</v>
      </c>
      <c r="D26" s="39">
        <f>C26/C8*100</f>
        <v>0.85473120031516214</v>
      </c>
      <c r="E26" s="38">
        <v>21351</v>
      </c>
      <c r="F26" s="33">
        <f>(E26/E8)*100</f>
        <v>1.0455669547758379</v>
      </c>
      <c r="H26" s="2"/>
      <c r="J26" s="31"/>
      <c r="K26" s="34"/>
      <c r="L26" s="31"/>
      <c r="M26" s="35"/>
    </row>
    <row r="27" spans="2:13" ht="12.95" customHeight="1" x14ac:dyDescent="0.2">
      <c r="B27" s="30" t="s">
        <v>27</v>
      </c>
      <c r="C27" s="38">
        <v>15978</v>
      </c>
      <c r="D27" s="39">
        <f>C27/C8*100</f>
        <v>0.77710795030361091</v>
      </c>
      <c r="E27" s="40">
        <v>21339</v>
      </c>
      <c r="F27" s="33">
        <f>(E27/E8)*100</f>
        <v>1.0449793100071008</v>
      </c>
      <c r="H27" s="2"/>
      <c r="J27" s="31"/>
      <c r="K27" s="34"/>
      <c r="L27" s="31"/>
      <c r="M27" s="35"/>
    </row>
    <row r="28" spans="2:13" ht="9" customHeight="1" x14ac:dyDescent="0.2">
      <c r="B28" s="41"/>
      <c r="C28" s="42" t="s">
        <v>28</v>
      </c>
      <c r="D28" s="43"/>
      <c r="E28" s="44"/>
      <c r="F28" s="45"/>
      <c r="G28" s="2" t="s">
        <v>29</v>
      </c>
      <c r="H28" s="2"/>
      <c r="I28" s="12"/>
      <c r="J28" s="46"/>
      <c r="K28" s="35"/>
      <c r="L28" s="46"/>
      <c r="M28" s="29"/>
    </row>
    <row r="29" spans="2:13" ht="9.9499999999999993" customHeight="1" x14ac:dyDescent="0.2">
      <c r="B29" s="12"/>
      <c r="C29" s="46"/>
      <c r="D29" s="35"/>
      <c r="E29" s="46"/>
      <c r="F29" s="29"/>
      <c r="H29" s="2"/>
      <c r="I29" s="12"/>
      <c r="J29" s="46"/>
      <c r="K29" s="35"/>
      <c r="L29" s="46"/>
      <c r="M29" s="29"/>
    </row>
    <row r="30" spans="2:13" ht="16.5" customHeight="1" x14ac:dyDescent="0.2">
      <c r="B30" s="47" t="s">
        <v>30</v>
      </c>
      <c r="C30" s="48"/>
      <c r="D30" s="48"/>
      <c r="E30" s="49"/>
      <c r="F30" s="48"/>
    </row>
    <row r="31" spans="2:13" ht="16.5" customHeight="1" x14ac:dyDescent="0.2">
      <c r="B31" s="47"/>
      <c r="C31" s="48"/>
      <c r="D31" s="48"/>
      <c r="E31" s="49"/>
      <c r="F31" s="48"/>
    </row>
    <row r="32" spans="2:13" ht="12.75" customHeight="1" x14ac:dyDescent="0.2">
      <c r="B32" s="50"/>
      <c r="C32" s="51"/>
      <c r="G32" s="2" t="s">
        <v>28</v>
      </c>
    </row>
    <row r="33" spans="2:8" ht="12.75" customHeight="1" x14ac:dyDescent="0.2">
      <c r="B33" s="50"/>
      <c r="C33" s="51"/>
    </row>
    <row r="34" spans="2:8" ht="12.75" customHeight="1" x14ac:dyDescent="0.2">
      <c r="B34" s="50"/>
      <c r="C34" s="51"/>
    </row>
    <row r="35" spans="2:8" ht="12.75" customHeight="1" x14ac:dyDescent="0.2">
      <c r="B35" s="50"/>
      <c r="C35" s="51"/>
    </row>
    <row r="36" spans="2:8" ht="12.95" customHeight="1" x14ac:dyDescent="0.2">
      <c r="B36" s="50"/>
      <c r="C36" s="51"/>
    </row>
    <row r="37" spans="2:8" ht="12.95" customHeight="1" x14ac:dyDescent="0.2"/>
    <row r="38" spans="2:8" ht="12.95" customHeight="1" x14ac:dyDescent="0.2"/>
    <row r="39" spans="2:8" ht="12.95" customHeight="1" x14ac:dyDescent="0.2">
      <c r="H39" s="3" t="s">
        <v>20</v>
      </c>
    </row>
    <row r="40" spans="2:8" ht="12.95" customHeight="1" x14ac:dyDescent="0.2"/>
    <row r="41" spans="2:8" ht="12.95" customHeight="1" x14ac:dyDescent="0.2"/>
    <row r="42" spans="2:8" ht="12.95" customHeight="1" x14ac:dyDescent="0.2"/>
    <row r="43" spans="2:8" ht="12.95" customHeight="1" x14ac:dyDescent="0.2"/>
    <row r="44" spans="2:8" ht="12.95" customHeight="1" x14ac:dyDescent="0.2"/>
    <row r="45" spans="2:8" ht="12.95" customHeight="1" x14ac:dyDescent="0.2"/>
    <row r="46" spans="2:8" ht="12.95" customHeight="1" x14ac:dyDescent="0.2"/>
    <row r="47" spans="2:8" ht="12.95" customHeight="1" x14ac:dyDescent="0.2"/>
    <row r="48" spans="2: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</sheetData>
  <mergeCells count="10">
    <mergeCell ref="A1:G1"/>
    <mergeCell ref="A2:G2"/>
    <mergeCell ref="B4:B6"/>
    <mergeCell ref="C4:F4"/>
    <mergeCell ref="I4:I6"/>
    <mergeCell ref="J4:M4"/>
    <mergeCell ref="C5:D5"/>
    <mergeCell ref="E5:F5"/>
    <mergeCell ref="J5:K5"/>
    <mergeCell ref="L5:M5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ignoredErrors>
    <ignoredError sqref="B12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24</vt:lpstr>
      <vt:lpstr>' 24'!Área_de_impresión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Daisy Melendez</cp:lastModifiedBy>
  <dcterms:created xsi:type="dcterms:W3CDTF">2018-04-23T20:12:49Z</dcterms:created>
  <dcterms:modified xsi:type="dcterms:W3CDTF">2018-04-30T15:56:35Z</dcterms:modified>
</cp:coreProperties>
</file>