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7\ACCIDENTE DE TRANSITO 2017\"/>
    </mc:Choice>
  </mc:AlternateContent>
  <bookViews>
    <workbookView xWindow="0" yWindow="0" windowWidth="15360" windowHeight="7800"/>
  </bookViews>
  <sheets>
    <sheet name="451-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150" i="1" l="1"/>
  <c r="B150" i="1" s="1"/>
  <c r="C151" i="1"/>
  <c r="B151" i="1" s="1"/>
  <c r="C137" i="1" l="1"/>
  <c r="C136" i="1"/>
  <c r="F63" i="1" l="1"/>
  <c r="E63" i="1"/>
  <c r="D63" i="1"/>
  <c r="B64" i="1"/>
  <c r="C66" i="1"/>
  <c r="C64" i="1"/>
  <c r="E54" i="1"/>
  <c r="F54" i="1"/>
  <c r="D54" i="1"/>
  <c r="F33" i="1"/>
  <c r="E33" i="1"/>
  <c r="C38" i="1"/>
  <c r="B38" i="1" s="1"/>
  <c r="D33" i="1"/>
  <c r="C26" i="1"/>
  <c r="B26" i="1" s="1"/>
  <c r="F189" i="1" l="1"/>
  <c r="E189" i="1"/>
  <c r="D189" i="1"/>
  <c r="C188" i="1"/>
  <c r="C189" i="1" l="1"/>
  <c r="B189" i="1" s="1"/>
  <c r="C213" i="1"/>
  <c r="B213" i="1" s="1"/>
  <c r="C214" i="1"/>
  <c r="B214" i="1" s="1"/>
  <c r="C215" i="1"/>
  <c r="B215" i="1" s="1"/>
  <c r="C216" i="1"/>
  <c r="B216" i="1" s="1"/>
  <c r="C217" i="1"/>
  <c r="B217" i="1" s="1"/>
  <c r="C218" i="1"/>
  <c r="B218" i="1" s="1"/>
  <c r="D73" i="1" l="1"/>
  <c r="E73" i="1"/>
  <c r="F73" i="1"/>
  <c r="C17" i="1"/>
  <c r="B17" i="1" s="1"/>
  <c r="C18" i="1"/>
  <c r="B18" i="1" s="1"/>
  <c r="C19" i="1"/>
  <c r="B19" i="1" s="1"/>
  <c r="C20" i="1"/>
  <c r="B20" i="1" s="1"/>
  <c r="C21" i="1"/>
  <c r="B21" i="1" s="1"/>
  <c r="C22" i="1"/>
  <c r="B22" i="1" s="1"/>
  <c r="C23" i="1"/>
  <c r="C24" i="1"/>
  <c r="B24" i="1" s="1"/>
  <c r="C25" i="1"/>
  <c r="B25" i="1" s="1"/>
  <c r="C27" i="1"/>
  <c r="B27" i="1" s="1"/>
  <c r="C28" i="1"/>
  <c r="B28" i="1" s="1"/>
  <c r="C29" i="1"/>
  <c r="B29" i="1" s="1"/>
  <c r="C30" i="1"/>
  <c r="B30" i="1" s="1"/>
  <c r="C31" i="1"/>
  <c r="C32" i="1"/>
  <c r="B32" i="1" s="1"/>
  <c r="C16" i="1"/>
  <c r="B16" i="1" s="1"/>
  <c r="C34" i="1"/>
  <c r="B34" i="1" s="1"/>
  <c r="C35" i="1"/>
  <c r="C36" i="1"/>
  <c r="B36" i="1" s="1"/>
  <c r="C37" i="1"/>
  <c r="B37" i="1" s="1"/>
  <c r="C55" i="1"/>
  <c r="B55" i="1" s="1"/>
  <c r="C56" i="1"/>
  <c r="B56" i="1" s="1"/>
  <c r="C57" i="1"/>
  <c r="B57" i="1" s="1"/>
  <c r="C58" i="1"/>
  <c r="B58" i="1" s="1"/>
  <c r="C59" i="1"/>
  <c r="B59" i="1" s="1"/>
  <c r="C60" i="1"/>
  <c r="C61" i="1"/>
  <c r="B61" i="1" s="1"/>
  <c r="C62" i="1"/>
  <c r="B62" i="1" s="1"/>
  <c r="C65" i="1"/>
  <c r="B65" i="1" s="1"/>
  <c r="B66" i="1"/>
  <c r="C67" i="1"/>
  <c r="B67" i="1" s="1"/>
  <c r="C68" i="1"/>
  <c r="B68" i="1" s="1"/>
  <c r="C69" i="1"/>
  <c r="B69" i="1" s="1"/>
  <c r="C70" i="1"/>
  <c r="B70" i="1" s="1"/>
  <c r="C71" i="1"/>
  <c r="B71" i="1" s="1"/>
  <c r="C72" i="1"/>
  <c r="B72" i="1" s="1"/>
  <c r="C74" i="1"/>
  <c r="B74" i="1" s="1"/>
  <c r="C75" i="1"/>
  <c r="B75" i="1" s="1"/>
  <c r="C76" i="1"/>
  <c r="B76" i="1" s="1"/>
  <c r="C77" i="1"/>
  <c r="B77" i="1" s="1"/>
  <c r="C78" i="1"/>
  <c r="B78" i="1" s="1"/>
  <c r="C94" i="1"/>
  <c r="C95" i="1"/>
  <c r="B95" i="1" s="1"/>
  <c r="C96" i="1"/>
  <c r="B96" i="1" s="1"/>
  <c r="C97" i="1"/>
  <c r="B97" i="1" s="1"/>
  <c r="C98" i="1"/>
  <c r="B98" i="1" s="1"/>
  <c r="C99" i="1"/>
  <c r="B99" i="1" s="1"/>
  <c r="C100" i="1"/>
  <c r="B100" i="1" s="1"/>
  <c r="C101" i="1"/>
  <c r="B101" i="1" s="1"/>
  <c r="C102" i="1"/>
  <c r="C103" i="1"/>
  <c r="B103" i="1" s="1"/>
  <c r="C105" i="1"/>
  <c r="B105" i="1" s="1"/>
  <c r="C106" i="1"/>
  <c r="B106" i="1" s="1"/>
  <c r="C107" i="1"/>
  <c r="B107" i="1" s="1"/>
  <c r="C108" i="1"/>
  <c r="B108" i="1" s="1"/>
  <c r="C224" i="1"/>
  <c r="B224" i="1" s="1"/>
  <c r="C223" i="1"/>
  <c r="B223" i="1" s="1"/>
  <c r="C222" i="1"/>
  <c r="B222" i="1" s="1"/>
  <c r="C221" i="1"/>
  <c r="B221" i="1" s="1"/>
  <c r="C220" i="1"/>
  <c r="B220" i="1" s="1"/>
  <c r="F219" i="1"/>
  <c r="E219" i="1"/>
  <c r="D219" i="1"/>
  <c r="C212" i="1"/>
  <c r="B212" i="1" s="1"/>
  <c r="C211" i="1"/>
  <c r="B211" i="1" s="1"/>
  <c r="C195" i="1"/>
  <c r="B195" i="1" s="1"/>
  <c r="C194" i="1"/>
  <c r="B194" i="1" s="1"/>
  <c r="C193" i="1"/>
  <c r="B193" i="1" s="1"/>
  <c r="C192" i="1"/>
  <c r="B192" i="1" s="1"/>
  <c r="C191" i="1"/>
  <c r="B191" i="1" s="1"/>
  <c r="C190" i="1"/>
  <c r="B190" i="1" s="1"/>
  <c r="B188" i="1"/>
  <c r="C187" i="1"/>
  <c r="B187" i="1" s="1"/>
  <c r="C186" i="1"/>
  <c r="B186" i="1" s="1"/>
  <c r="C185" i="1"/>
  <c r="B185" i="1" s="1"/>
  <c r="C184" i="1"/>
  <c r="B184" i="1" s="1"/>
  <c r="C183" i="1"/>
  <c r="B183" i="1" s="1"/>
  <c r="C182" i="1"/>
  <c r="B182" i="1" s="1"/>
  <c r="C181" i="1"/>
  <c r="B181" i="1" s="1"/>
  <c r="C180" i="1"/>
  <c r="B180" i="1" s="1"/>
  <c r="C179" i="1"/>
  <c r="B179" i="1" s="1"/>
  <c r="C178" i="1"/>
  <c r="B178" i="1" s="1"/>
  <c r="F177" i="1"/>
  <c r="E177" i="1"/>
  <c r="D177" i="1"/>
  <c r="C176" i="1"/>
  <c r="B176" i="1" s="1"/>
  <c r="C175" i="1"/>
  <c r="B175" i="1" s="1"/>
  <c r="C174" i="1"/>
  <c r="B174" i="1" s="1"/>
  <c r="C173" i="1"/>
  <c r="B173" i="1" s="1"/>
  <c r="C172" i="1"/>
  <c r="B172" i="1" s="1"/>
  <c r="C156" i="1"/>
  <c r="B156" i="1" s="1"/>
  <c r="C155" i="1"/>
  <c r="B155" i="1" s="1"/>
  <c r="C154" i="1"/>
  <c r="B154" i="1" s="1"/>
  <c r="C153" i="1"/>
  <c r="B153" i="1" s="1"/>
  <c r="C152" i="1"/>
  <c r="B152" i="1" s="1"/>
  <c r="C149" i="1"/>
  <c r="B149" i="1" s="1"/>
  <c r="C148" i="1"/>
  <c r="B148" i="1" s="1"/>
  <c r="C147" i="1"/>
  <c r="B147" i="1" s="1"/>
  <c r="C146" i="1"/>
  <c r="B146" i="1" s="1"/>
  <c r="F145" i="1"/>
  <c r="E145" i="1"/>
  <c r="D145" i="1"/>
  <c r="C144" i="1"/>
  <c r="B144" i="1" s="1"/>
  <c r="C143" i="1"/>
  <c r="B143" i="1" s="1"/>
  <c r="C142" i="1"/>
  <c r="B142" i="1" s="1"/>
  <c r="C141" i="1"/>
  <c r="B141" i="1" s="1"/>
  <c r="C140" i="1"/>
  <c r="B140" i="1" s="1"/>
  <c r="C139" i="1"/>
  <c r="B139" i="1" s="1"/>
  <c r="C138" i="1"/>
  <c r="B138" i="1" s="1"/>
  <c r="B137" i="1"/>
  <c r="B136" i="1"/>
  <c r="F135" i="1"/>
  <c r="E135" i="1"/>
  <c r="D135" i="1"/>
  <c r="C134" i="1"/>
  <c r="B134" i="1" s="1"/>
  <c r="C133" i="1"/>
  <c r="B133" i="1" s="1"/>
  <c r="C117" i="1"/>
  <c r="B117" i="1" s="1"/>
  <c r="C116" i="1"/>
  <c r="B116" i="1" s="1"/>
  <c r="C115" i="1"/>
  <c r="B115" i="1" s="1"/>
  <c r="C114" i="1"/>
  <c r="B114" i="1" s="1"/>
  <c r="C113" i="1"/>
  <c r="B113" i="1" s="1"/>
  <c r="C112" i="1"/>
  <c r="B112" i="1" s="1"/>
  <c r="C111" i="1"/>
  <c r="B111" i="1" s="1"/>
  <c r="C110" i="1"/>
  <c r="B110" i="1" s="1"/>
  <c r="F109" i="1"/>
  <c r="E109" i="1"/>
  <c r="D109" i="1"/>
  <c r="F104" i="1"/>
  <c r="E104" i="1"/>
  <c r="D104" i="1"/>
  <c r="B102" i="1"/>
  <c r="B94" i="1"/>
  <c r="B60" i="1"/>
  <c r="B31" i="1"/>
  <c r="B23" i="1"/>
  <c r="C135" i="1" l="1"/>
  <c r="B135" i="1" s="1"/>
  <c r="C145" i="1"/>
  <c r="B145" i="1" s="1"/>
  <c r="C109" i="1"/>
  <c r="B109" i="1" s="1"/>
  <c r="C219" i="1"/>
  <c r="B219" i="1" s="1"/>
  <c r="C177" i="1"/>
  <c r="B177" i="1" s="1"/>
  <c r="C104" i="1"/>
  <c r="B104" i="1" s="1"/>
  <c r="C63" i="1"/>
  <c r="B63" i="1" s="1"/>
  <c r="C73" i="1"/>
  <c r="B73" i="1" s="1"/>
  <c r="C33" i="1"/>
  <c r="B33" i="1" s="1"/>
  <c r="D15" i="1"/>
  <c r="E15" i="1"/>
  <c r="F15" i="1"/>
  <c r="C54" i="1"/>
  <c r="B54" i="1" s="1"/>
  <c r="B15" i="1" l="1"/>
  <c r="C15" i="1"/>
</calcChain>
</file>

<file path=xl/connections.xml><?xml version="1.0" encoding="utf-8"?>
<connections xmlns="http://schemas.openxmlformats.org/spreadsheetml/2006/main">
  <connection id="1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<sst xmlns="http://schemas.openxmlformats.org/spreadsheetml/2006/main" count="293" uniqueCount="117">
  <si>
    <t xml:space="preserve">POR CLASE Y TIPO, SEGÚN PROVINCIA, COMARCA INDÍGENA </t>
  </si>
  <si>
    <t xml:space="preserve">Provincia, comarca indígena                                                  y lugar de ocurrencia                                </t>
  </si>
  <si>
    <t>Víctimas en accidentes de tránsito</t>
  </si>
  <si>
    <t xml:space="preserve"> Total</t>
  </si>
  <si>
    <t>Víctimas</t>
  </si>
  <si>
    <t>Heridos</t>
  </si>
  <si>
    <t>Muertos</t>
  </si>
  <si>
    <t>Total</t>
  </si>
  <si>
    <t xml:space="preserve">Lesiones </t>
  </si>
  <si>
    <t xml:space="preserve">Leves </t>
  </si>
  <si>
    <t>Graves</t>
  </si>
  <si>
    <t xml:space="preserve">                                   TOTAL</t>
  </si>
  <si>
    <t xml:space="preserve">         Carretera Panamericana</t>
  </si>
  <si>
    <t xml:space="preserve">         Carretera Transístmica Boyd - Roosevelt</t>
  </si>
  <si>
    <t xml:space="preserve">         Carretera Central Nacional</t>
  </si>
  <si>
    <t xml:space="preserve">         Autopista Panamá - Arraiján</t>
  </si>
  <si>
    <t xml:space="preserve">         Autopista Arraiján - La Chorrera</t>
  </si>
  <si>
    <t xml:space="preserve">         Autopista Panamá - Colón</t>
  </si>
  <si>
    <t xml:space="preserve">         Puente de Las Américas</t>
  </si>
  <si>
    <t xml:space="preserve">         Calles y avenidas de la ciudad de Colón</t>
  </si>
  <si>
    <t xml:space="preserve">         Cinta Costera</t>
  </si>
  <si>
    <t xml:space="preserve">         Corredor Norte</t>
  </si>
  <si>
    <t xml:space="preserve">         Corredor Sur</t>
  </si>
  <si>
    <t xml:space="preserve">         Corredor de Los Pobres</t>
  </si>
  <si>
    <t xml:space="preserve">         Vía Centenario</t>
  </si>
  <si>
    <t xml:space="preserve">         Puente Centenario</t>
  </si>
  <si>
    <t xml:space="preserve">         Otras carreteras vecinales</t>
  </si>
  <si>
    <t>Bocas del Toro</t>
  </si>
  <si>
    <t xml:space="preserve">      Bocas del Toro</t>
  </si>
  <si>
    <t xml:space="preserve">      Changuinola</t>
  </si>
  <si>
    <t xml:space="preserve">      Chiriquí Grande</t>
  </si>
  <si>
    <t>Coclé</t>
  </si>
  <si>
    <t xml:space="preserve">   Aguadulce</t>
  </si>
  <si>
    <t xml:space="preserve">   Antón</t>
  </si>
  <si>
    <t xml:space="preserve">   La Pintada</t>
  </si>
  <si>
    <t xml:space="preserve">   Natá</t>
  </si>
  <si>
    <t xml:space="preserve">   Olá</t>
  </si>
  <si>
    <t xml:space="preserve">   Penonomé</t>
  </si>
  <si>
    <t>Colón</t>
  </si>
  <si>
    <t xml:space="preserve">   Colón</t>
  </si>
  <si>
    <t xml:space="preserve">   Chagres</t>
  </si>
  <si>
    <t xml:space="preserve">   Donoso</t>
  </si>
  <si>
    <t xml:space="preserve">   Portobelo</t>
  </si>
  <si>
    <t xml:space="preserve">   Santa Isabel</t>
  </si>
  <si>
    <t>Chiriquí</t>
  </si>
  <si>
    <t xml:space="preserve">   Alanje</t>
  </si>
  <si>
    <t xml:space="preserve">   Barú</t>
  </si>
  <si>
    <t xml:space="preserve">   Boquerón</t>
  </si>
  <si>
    <t xml:space="preserve">   Boquete</t>
  </si>
  <si>
    <t xml:space="preserve">   Bugaba</t>
  </si>
  <si>
    <t xml:space="preserve">   David</t>
  </si>
  <si>
    <t xml:space="preserve">   Dolega</t>
  </si>
  <si>
    <r>
      <rPr>
        <b/>
        <sz val="12"/>
        <rFont val="Arial"/>
        <family val="2"/>
      </rPr>
      <t>Chiriquí</t>
    </r>
    <r>
      <rPr>
        <sz val="12"/>
        <rFont val="Arial"/>
        <family val="2"/>
      </rPr>
      <t xml:space="preserve">: </t>
    </r>
    <r>
      <rPr>
        <sz val="10"/>
        <rFont val="Arial"/>
        <family val="2"/>
      </rPr>
      <t>(Continuación)</t>
    </r>
  </si>
  <si>
    <t xml:space="preserve">   Gualaca</t>
  </si>
  <si>
    <t xml:space="preserve">   Remedios</t>
  </si>
  <si>
    <t xml:space="preserve">   Renacimiento</t>
  </si>
  <si>
    <t xml:space="preserve">   San Félix</t>
  </si>
  <si>
    <t xml:space="preserve">   San Lorenzo</t>
  </si>
  <si>
    <t xml:space="preserve">   Tolé</t>
  </si>
  <si>
    <t>Darién</t>
  </si>
  <si>
    <t xml:space="preserve">   Chepigana</t>
  </si>
  <si>
    <t xml:space="preserve">   Pinogana</t>
  </si>
  <si>
    <t>Herrera</t>
  </si>
  <si>
    <t xml:space="preserve">   Chitré</t>
  </si>
  <si>
    <t xml:space="preserve">   Las Minas</t>
  </si>
  <si>
    <t xml:space="preserve">   Los Pozos</t>
  </si>
  <si>
    <t xml:space="preserve">   Ocú</t>
  </si>
  <si>
    <t xml:space="preserve">   Parita</t>
  </si>
  <si>
    <t xml:space="preserve">   Pesé</t>
  </si>
  <si>
    <t xml:space="preserve">   Santa María</t>
  </si>
  <si>
    <t>Los Santos</t>
  </si>
  <si>
    <t xml:space="preserve">   Guararé</t>
  </si>
  <si>
    <t xml:space="preserve">   Las Tablas</t>
  </si>
  <si>
    <t xml:space="preserve">   Los Santos</t>
  </si>
  <si>
    <t xml:space="preserve">   Macaracas</t>
  </si>
  <si>
    <t xml:space="preserve">   Pedasí</t>
  </si>
  <si>
    <t xml:space="preserve">   Pocrí</t>
  </si>
  <si>
    <t xml:space="preserve">   Tonosí</t>
  </si>
  <si>
    <t>Panamá</t>
  </si>
  <si>
    <t xml:space="preserve">   Chepo</t>
  </si>
  <si>
    <t xml:space="preserve">   Panamá</t>
  </si>
  <si>
    <t xml:space="preserve">   San Miguelito</t>
  </si>
  <si>
    <t>Panamá Oeste</t>
  </si>
  <si>
    <t xml:space="preserve">         Vía hacia el Puente Centenario</t>
  </si>
  <si>
    <t xml:space="preserve">   Arraiján</t>
  </si>
  <si>
    <t xml:space="preserve">   Capira</t>
  </si>
  <si>
    <t xml:space="preserve">   Chame</t>
  </si>
  <si>
    <t xml:space="preserve">   La Chorrera</t>
  </si>
  <si>
    <t xml:space="preserve">   San Carlos</t>
  </si>
  <si>
    <t>Veraguas</t>
  </si>
  <si>
    <t xml:space="preserve">   Atalaya</t>
  </si>
  <si>
    <t xml:space="preserve">   Calobre</t>
  </si>
  <si>
    <t xml:space="preserve">   Cañazas</t>
  </si>
  <si>
    <t xml:space="preserve">   La Mesa</t>
  </si>
  <si>
    <t xml:space="preserve">   Las Palmas</t>
  </si>
  <si>
    <t xml:space="preserve">   Mariato</t>
  </si>
  <si>
    <t xml:space="preserve">   Montijo</t>
  </si>
  <si>
    <t xml:space="preserve">   Río de Jesús</t>
  </si>
  <si>
    <t xml:space="preserve">   San Francisco</t>
  </si>
  <si>
    <t xml:space="preserve">   Santa Fe</t>
  </si>
  <si>
    <t xml:space="preserve">   Santiago</t>
  </si>
  <si>
    <t xml:space="preserve">   Soná</t>
  </si>
  <si>
    <t>Comarca Ngäbe Buglé</t>
  </si>
  <si>
    <t xml:space="preserve">   Müna</t>
  </si>
  <si>
    <t xml:space="preserve">   Nole Duima</t>
  </si>
  <si>
    <t xml:space="preserve">   Jirondai</t>
  </si>
  <si>
    <t xml:space="preserve">  -    Cantidad nula o cero.</t>
  </si>
  <si>
    <t>Y LUGAR DE OCURRENCIA:  AÑO 2017</t>
  </si>
  <si>
    <t xml:space="preserve">      Almirante</t>
  </si>
  <si>
    <t xml:space="preserve">Cuadro 17.  VÍCTIMAS EN ACCIDENTES DE TRÁNSITO EN LA REPÚBLICA, </t>
  </si>
  <si>
    <t xml:space="preserve">         Calles y avenidas del distrito de Panamá</t>
  </si>
  <si>
    <t xml:space="preserve">         Calles y avenidas del distrito de San Miguelito</t>
  </si>
  <si>
    <t xml:space="preserve">   Mironó</t>
  </si>
  <si>
    <r>
      <rPr>
        <b/>
        <sz val="12"/>
        <rFont val="Arial"/>
        <family val="2"/>
      </rPr>
      <t>Herrera</t>
    </r>
    <r>
      <rPr>
        <sz val="12"/>
        <rFont val="Arial"/>
        <family val="2"/>
      </rPr>
      <t xml:space="preserve">: </t>
    </r>
    <r>
      <rPr>
        <sz val="10"/>
        <rFont val="Arial"/>
        <family val="2"/>
      </rPr>
      <t>(Continuación)</t>
    </r>
  </si>
  <si>
    <r>
      <rPr>
        <b/>
        <sz val="12"/>
        <rFont val="Arial"/>
        <family val="2"/>
      </rPr>
      <t>Panamá</t>
    </r>
    <r>
      <rPr>
        <sz val="12"/>
        <rFont val="Arial"/>
        <family val="2"/>
      </rPr>
      <t xml:space="preserve">: </t>
    </r>
    <r>
      <rPr>
        <sz val="10"/>
        <rFont val="Arial"/>
        <family val="2"/>
      </rPr>
      <t>(Continuación)</t>
    </r>
  </si>
  <si>
    <r>
      <rPr>
        <b/>
        <sz val="12"/>
        <rFont val="Arial"/>
        <family val="2"/>
      </rPr>
      <t>Veraguas</t>
    </r>
    <r>
      <rPr>
        <sz val="12"/>
        <rFont val="Arial"/>
        <family val="2"/>
      </rPr>
      <t xml:space="preserve">: </t>
    </r>
    <r>
      <rPr>
        <sz val="10"/>
        <rFont val="Arial"/>
        <family val="2"/>
      </rPr>
      <t>(Continuación)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</si>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</sst>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8" x14ac:knownFonts="1"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0" fontId="2" fillId="0" borderId="0" xfId="0" applyFont="1" applyFill="1"/>
    <xf numFmtId="3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3" fillId="0" borderId="4" xfId="0" applyNumberFormat="1" applyFont="1" applyFill="1" applyBorder="1"/>
    <xf numFmtId="3" fontId="3" fillId="0" borderId="8" xfId="0" applyNumberFormat="1" applyFont="1" applyFill="1" applyBorder="1" applyAlignment="1">
      <alignment horizontal="right"/>
    </xf>
    <xf numFmtId="3" fontId="3" fillId="0" borderId="10" xfId="0" applyNumberFormat="1" applyFont="1" applyFill="1" applyBorder="1" applyAlignment="1">
      <alignment horizontal="right"/>
    </xf>
    <xf numFmtId="0" fontId="5" fillId="0" borderId="0" xfId="0" applyFont="1" applyFill="1"/>
    <xf numFmtId="3" fontId="4" fillId="0" borderId="4" xfId="0" applyNumberFormat="1" applyFont="1" applyFill="1" applyBorder="1"/>
    <xf numFmtId="3" fontId="4" fillId="0" borderId="8" xfId="0" applyNumberFormat="1" applyFont="1" applyFill="1" applyBorder="1" applyAlignment="1">
      <alignment horizontal="right"/>
    </xf>
    <xf numFmtId="3" fontId="6" fillId="0" borderId="8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0" fontId="6" fillId="0" borderId="0" xfId="0" applyFont="1" applyFill="1"/>
    <xf numFmtId="0" fontId="6" fillId="0" borderId="8" xfId="0" applyNumberFormat="1" applyFont="1" applyFill="1" applyBorder="1"/>
    <xf numFmtId="0" fontId="6" fillId="0" borderId="10" xfId="0" applyNumberFormat="1" applyFont="1" applyFill="1" applyBorder="1"/>
    <xf numFmtId="0" fontId="4" fillId="0" borderId="4" xfId="0" applyFont="1" applyFill="1" applyBorder="1"/>
    <xf numFmtId="164" fontId="6" fillId="0" borderId="8" xfId="0" applyNumberFormat="1" applyFont="1" applyFill="1" applyBorder="1" applyAlignment="1">
      <alignment horizontal="distributed"/>
    </xf>
    <xf numFmtId="3" fontId="3" fillId="0" borderId="8" xfId="0" applyNumberFormat="1" applyFont="1" applyFill="1" applyBorder="1"/>
    <xf numFmtId="3" fontId="3" fillId="0" borderId="10" xfId="0" applyNumberFormat="1" applyFont="1" applyFill="1" applyBorder="1"/>
    <xf numFmtId="3" fontId="4" fillId="0" borderId="8" xfId="0" applyNumberFormat="1" applyFont="1" applyFill="1" applyBorder="1"/>
    <xf numFmtId="3" fontId="6" fillId="0" borderId="8" xfId="0" applyNumberFormat="1" applyFont="1" applyFill="1" applyBorder="1"/>
    <xf numFmtId="3" fontId="6" fillId="0" borderId="10" xfId="0" applyNumberFormat="1" applyFont="1" applyFill="1" applyBorder="1"/>
    <xf numFmtId="3" fontId="6" fillId="0" borderId="4" xfId="0" applyNumberFormat="1" applyFont="1" applyFill="1" applyBorder="1"/>
    <xf numFmtId="3" fontId="5" fillId="0" borderId="4" xfId="0" applyNumberFormat="1" applyFont="1" applyFill="1" applyBorder="1"/>
    <xf numFmtId="3" fontId="4" fillId="0" borderId="0" xfId="0" applyNumberFormat="1" applyFont="1" applyFill="1"/>
    <xf numFmtId="164" fontId="6" fillId="0" borderId="10" xfId="0" applyNumberFormat="1" applyFont="1" applyFill="1" applyBorder="1" applyAlignment="1">
      <alignment horizontal="distributed"/>
    </xf>
    <xf numFmtId="3" fontId="4" fillId="0" borderId="10" xfId="0" applyNumberFormat="1" applyFont="1" applyFill="1" applyBorder="1" applyAlignment="1">
      <alignment horizontal="right"/>
    </xf>
    <xf numFmtId="0" fontId="0" fillId="0" borderId="8" xfId="0" applyNumberFormat="1" applyFill="1" applyBorder="1"/>
    <xf numFmtId="0" fontId="0" fillId="0" borderId="10" xfId="0" applyNumberFormat="1" applyFill="1" applyBorder="1"/>
    <xf numFmtId="0" fontId="4" fillId="0" borderId="8" xfId="0" applyFont="1" applyFill="1" applyBorder="1"/>
    <xf numFmtId="0" fontId="6" fillId="0" borderId="8" xfId="0" applyFont="1" applyFill="1" applyBorder="1"/>
    <xf numFmtId="0" fontId="6" fillId="0" borderId="6" xfId="0" applyFont="1" applyFill="1" applyBorder="1"/>
    <xf numFmtId="0" fontId="4" fillId="0" borderId="11" xfId="0" applyFont="1" applyFill="1" applyBorder="1"/>
    <xf numFmtId="0" fontId="6" fillId="0" borderId="11" xfId="0" applyFont="1" applyFill="1" applyBorder="1"/>
    <xf numFmtId="0" fontId="6" fillId="0" borderId="0" xfId="0" applyFont="1" applyFill="1" applyBorder="1"/>
    <xf numFmtId="0" fontId="6" fillId="0" borderId="0" xfId="1" applyFont="1"/>
    <xf numFmtId="3" fontId="2" fillId="0" borderId="4" xfId="0" applyNumberFormat="1" applyFont="1" applyFill="1" applyBorder="1"/>
    <xf numFmtId="0" fontId="5" fillId="0" borderId="0" xfId="0" applyFont="1" applyFill="1" applyBorder="1"/>
    <xf numFmtId="0" fontId="2" fillId="0" borderId="4" xfId="0" applyFont="1" applyFill="1" applyBorder="1"/>
    <xf numFmtId="3" fontId="2" fillId="0" borderId="8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6"/>
  <sheetViews>
    <sheetView tabSelected="1" workbookViewId="0">
      <selection sqref="A1:F1"/>
    </sheetView>
  </sheetViews>
  <sheetFormatPr baseColWidth="10" defaultRowHeight="21" customHeight="1" x14ac:dyDescent="0.2"/>
  <cols>
    <col min="1" max="1" width="49.28515625" style="12" customWidth="1"/>
    <col min="2" max="2" width="12.42578125" style="12" customWidth="1"/>
    <col min="3" max="3" width="10.85546875" style="12" customWidth="1"/>
    <col min="4" max="4" width="11.85546875" style="12" customWidth="1"/>
    <col min="5" max="5" width="10.42578125" style="12" customWidth="1"/>
    <col min="6" max="6" width="11.5703125" style="34" customWidth="1"/>
    <col min="7" max="7" width="11.42578125" style="34"/>
    <col min="8" max="253" width="11.42578125" style="12"/>
    <col min="254" max="254" width="46.85546875" style="12" customWidth="1"/>
    <col min="255" max="255" width="10.7109375" style="12" customWidth="1"/>
    <col min="256" max="258" width="10.42578125" style="12" customWidth="1"/>
    <col min="259" max="259" width="10.5703125" style="12" customWidth="1"/>
    <col min="260" max="509" width="11.42578125" style="12"/>
    <col min="510" max="510" width="46.85546875" style="12" customWidth="1"/>
    <col min="511" max="511" width="10.7109375" style="12" customWidth="1"/>
    <col min="512" max="514" width="10.42578125" style="12" customWidth="1"/>
    <col min="515" max="515" width="10.5703125" style="12" customWidth="1"/>
    <col min="516" max="765" width="11.42578125" style="12"/>
    <col min="766" max="766" width="46.85546875" style="12" customWidth="1"/>
    <col min="767" max="767" width="10.7109375" style="12" customWidth="1"/>
    <col min="768" max="770" width="10.42578125" style="12" customWidth="1"/>
    <col min="771" max="771" width="10.5703125" style="12" customWidth="1"/>
    <col min="772" max="1021" width="11.42578125" style="12"/>
    <col min="1022" max="1022" width="46.85546875" style="12" customWidth="1"/>
    <col min="1023" max="1023" width="10.7109375" style="12" customWidth="1"/>
    <col min="1024" max="1026" width="10.42578125" style="12" customWidth="1"/>
    <col min="1027" max="1027" width="10.5703125" style="12" customWidth="1"/>
    <col min="1028" max="1277" width="11.42578125" style="12"/>
    <col min="1278" max="1278" width="46.85546875" style="12" customWidth="1"/>
    <col min="1279" max="1279" width="10.7109375" style="12" customWidth="1"/>
    <col min="1280" max="1282" width="10.42578125" style="12" customWidth="1"/>
    <col min="1283" max="1283" width="10.5703125" style="12" customWidth="1"/>
    <col min="1284" max="1533" width="11.42578125" style="12"/>
    <col min="1534" max="1534" width="46.85546875" style="12" customWidth="1"/>
    <col min="1535" max="1535" width="10.7109375" style="12" customWidth="1"/>
    <col min="1536" max="1538" width="10.42578125" style="12" customWidth="1"/>
    <col min="1539" max="1539" width="10.5703125" style="12" customWidth="1"/>
    <col min="1540" max="1789" width="11.42578125" style="12"/>
    <col min="1790" max="1790" width="46.85546875" style="12" customWidth="1"/>
    <col min="1791" max="1791" width="10.7109375" style="12" customWidth="1"/>
    <col min="1792" max="1794" width="10.42578125" style="12" customWidth="1"/>
    <col min="1795" max="1795" width="10.5703125" style="12" customWidth="1"/>
    <col min="1796" max="2045" width="11.42578125" style="12"/>
    <col min="2046" max="2046" width="46.85546875" style="12" customWidth="1"/>
    <col min="2047" max="2047" width="10.7109375" style="12" customWidth="1"/>
    <col min="2048" max="2050" width="10.42578125" style="12" customWidth="1"/>
    <col min="2051" max="2051" width="10.5703125" style="12" customWidth="1"/>
    <col min="2052" max="2301" width="11.42578125" style="12"/>
    <col min="2302" max="2302" width="46.85546875" style="12" customWidth="1"/>
    <col min="2303" max="2303" width="10.7109375" style="12" customWidth="1"/>
    <col min="2304" max="2306" width="10.42578125" style="12" customWidth="1"/>
    <col min="2307" max="2307" width="10.5703125" style="12" customWidth="1"/>
    <col min="2308" max="2557" width="11.42578125" style="12"/>
    <col min="2558" max="2558" width="46.85546875" style="12" customWidth="1"/>
    <col min="2559" max="2559" width="10.7109375" style="12" customWidth="1"/>
    <col min="2560" max="2562" width="10.42578125" style="12" customWidth="1"/>
    <col min="2563" max="2563" width="10.5703125" style="12" customWidth="1"/>
    <col min="2564" max="2813" width="11.42578125" style="12"/>
    <col min="2814" max="2814" width="46.85546875" style="12" customWidth="1"/>
    <col min="2815" max="2815" width="10.7109375" style="12" customWidth="1"/>
    <col min="2816" max="2818" width="10.42578125" style="12" customWidth="1"/>
    <col min="2819" max="2819" width="10.5703125" style="12" customWidth="1"/>
    <col min="2820" max="3069" width="11.42578125" style="12"/>
    <col min="3070" max="3070" width="46.85546875" style="12" customWidth="1"/>
    <col min="3071" max="3071" width="10.7109375" style="12" customWidth="1"/>
    <col min="3072" max="3074" width="10.42578125" style="12" customWidth="1"/>
    <col min="3075" max="3075" width="10.5703125" style="12" customWidth="1"/>
    <col min="3076" max="3325" width="11.42578125" style="12"/>
    <col min="3326" max="3326" width="46.85546875" style="12" customWidth="1"/>
    <col min="3327" max="3327" width="10.7109375" style="12" customWidth="1"/>
    <col min="3328" max="3330" width="10.42578125" style="12" customWidth="1"/>
    <col min="3331" max="3331" width="10.5703125" style="12" customWidth="1"/>
    <col min="3332" max="3581" width="11.42578125" style="12"/>
    <col min="3582" max="3582" width="46.85546875" style="12" customWidth="1"/>
    <col min="3583" max="3583" width="10.7109375" style="12" customWidth="1"/>
    <col min="3584" max="3586" width="10.42578125" style="12" customWidth="1"/>
    <col min="3587" max="3587" width="10.5703125" style="12" customWidth="1"/>
    <col min="3588" max="3837" width="11.42578125" style="12"/>
    <col min="3838" max="3838" width="46.85546875" style="12" customWidth="1"/>
    <col min="3839" max="3839" width="10.7109375" style="12" customWidth="1"/>
    <col min="3840" max="3842" width="10.42578125" style="12" customWidth="1"/>
    <col min="3843" max="3843" width="10.5703125" style="12" customWidth="1"/>
    <col min="3844" max="4093" width="11.42578125" style="12"/>
    <col min="4094" max="4094" width="46.85546875" style="12" customWidth="1"/>
    <col min="4095" max="4095" width="10.7109375" style="12" customWidth="1"/>
    <col min="4096" max="4098" width="10.42578125" style="12" customWidth="1"/>
    <col min="4099" max="4099" width="10.5703125" style="12" customWidth="1"/>
    <col min="4100" max="4349" width="11.42578125" style="12"/>
    <col min="4350" max="4350" width="46.85546875" style="12" customWidth="1"/>
    <col min="4351" max="4351" width="10.7109375" style="12" customWidth="1"/>
    <col min="4352" max="4354" width="10.42578125" style="12" customWidth="1"/>
    <col min="4355" max="4355" width="10.5703125" style="12" customWidth="1"/>
    <col min="4356" max="4605" width="11.42578125" style="12"/>
    <col min="4606" max="4606" width="46.85546875" style="12" customWidth="1"/>
    <col min="4607" max="4607" width="10.7109375" style="12" customWidth="1"/>
    <col min="4608" max="4610" width="10.42578125" style="12" customWidth="1"/>
    <col min="4611" max="4611" width="10.5703125" style="12" customWidth="1"/>
    <col min="4612" max="4861" width="11.42578125" style="12"/>
    <col min="4862" max="4862" width="46.85546875" style="12" customWidth="1"/>
    <col min="4863" max="4863" width="10.7109375" style="12" customWidth="1"/>
    <col min="4864" max="4866" width="10.42578125" style="12" customWidth="1"/>
    <col min="4867" max="4867" width="10.5703125" style="12" customWidth="1"/>
    <col min="4868" max="5117" width="11.42578125" style="12"/>
    <col min="5118" max="5118" width="46.85546875" style="12" customWidth="1"/>
    <col min="5119" max="5119" width="10.7109375" style="12" customWidth="1"/>
    <col min="5120" max="5122" width="10.42578125" style="12" customWidth="1"/>
    <col min="5123" max="5123" width="10.5703125" style="12" customWidth="1"/>
    <col min="5124" max="5373" width="11.42578125" style="12"/>
    <col min="5374" max="5374" width="46.85546875" style="12" customWidth="1"/>
    <col min="5375" max="5375" width="10.7109375" style="12" customWidth="1"/>
    <col min="5376" max="5378" width="10.42578125" style="12" customWidth="1"/>
    <col min="5379" max="5379" width="10.5703125" style="12" customWidth="1"/>
    <col min="5380" max="5629" width="11.42578125" style="12"/>
    <col min="5630" max="5630" width="46.85546875" style="12" customWidth="1"/>
    <col min="5631" max="5631" width="10.7109375" style="12" customWidth="1"/>
    <col min="5632" max="5634" width="10.42578125" style="12" customWidth="1"/>
    <col min="5635" max="5635" width="10.5703125" style="12" customWidth="1"/>
    <col min="5636" max="5885" width="11.42578125" style="12"/>
    <col min="5886" max="5886" width="46.85546875" style="12" customWidth="1"/>
    <col min="5887" max="5887" width="10.7109375" style="12" customWidth="1"/>
    <col min="5888" max="5890" width="10.42578125" style="12" customWidth="1"/>
    <col min="5891" max="5891" width="10.5703125" style="12" customWidth="1"/>
    <col min="5892" max="6141" width="11.42578125" style="12"/>
    <col min="6142" max="6142" width="46.85546875" style="12" customWidth="1"/>
    <col min="6143" max="6143" width="10.7109375" style="12" customWidth="1"/>
    <col min="6144" max="6146" width="10.42578125" style="12" customWidth="1"/>
    <col min="6147" max="6147" width="10.5703125" style="12" customWidth="1"/>
    <col min="6148" max="6397" width="11.42578125" style="12"/>
    <col min="6398" max="6398" width="46.85546875" style="12" customWidth="1"/>
    <col min="6399" max="6399" width="10.7109375" style="12" customWidth="1"/>
    <col min="6400" max="6402" width="10.42578125" style="12" customWidth="1"/>
    <col min="6403" max="6403" width="10.5703125" style="12" customWidth="1"/>
    <col min="6404" max="6653" width="11.42578125" style="12"/>
    <col min="6654" max="6654" width="46.85546875" style="12" customWidth="1"/>
    <col min="6655" max="6655" width="10.7109375" style="12" customWidth="1"/>
    <col min="6656" max="6658" width="10.42578125" style="12" customWidth="1"/>
    <col min="6659" max="6659" width="10.5703125" style="12" customWidth="1"/>
    <col min="6660" max="6909" width="11.42578125" style="12"/>
    <col min="6910" max="6910" width="46.85546875" style="12" customWidth="1"/>
    <col min="6911" max="6911" width="10.7109375" style="12" customWidth="1"/>
    <col min="6912" max="6914" width="10.42578125" style="12" customWidth="1"/>
    <col min="6915" max="6915" width="10.5703125" style="12" customWidth="1"/>
    <col min="6916" max="7165" width="11.42578125" style="12"/>
    <col min="7166" max="7166" width="46.85546875" style="12" customWidth="1"/>
    <col min="7167" max="7167" width="10.7109375" style="12" customWidth="1"/>
    <col min="7168" max="7170" width="10.42578125" style="12" customWidth="1"/>
    <col min="7171" max="7171" width="10.5703125" style="12" customWidth="1"/>
    <col min="7172" max="7421" width="11.42578125" style="12"/>
    <col min="7422" max="7422" width="46.85546875" style="12" customWidth="1"/>
    <col min="7423" max="7423" width="10.7109375" style="12" customWidth="1"/>
    <col min="7424" max="7426" width="10.42578125" style="12" customWidth="1"/>
    <col min="7427" max="7427" width="10.5703125" style="12" customWidth="1"/>
    <col min="7428" max="7677" width="11.42578125" style="12"/>
    <col min="7678" max="7678" width="46.85546875" style="12" customWidth="1"/>
    <col min="7679" max="7679" width="10.7109375" style="12" customWidth="1"/>
    <col min="7680" max="7682" width="10.42578125" style="12" customWidth="1"/>
    <col min="7683" max="7683" width="10.5703125" style="12" customWidth="1"/>
    <col min="7684" max="7933" width="11.42578125" style="12"/>
    <col min="7934" max="7934" width="46.85546875" style="12" customWidth="1"/>
    <col min="7935" max="7935" width="10.7109375" style="12" customWidth="1"/>
    <col min="7936" max="7938" width="10.42578125" style="12" customWidth="1"/>
    <col min="7939" max="7939" width="10.5703125" style="12" customWidth="1"/>
    <col min="7940" max="8189" width="11.42578125" style="12"/>
    <col min="8190" max="8190" width="46.85546875" style="12" customWidth="1"/>
    <col min="8191" max="8191" width="10.7109375" style="12" customWidth="1"/>
    <col min="8192" max="8194" width="10.42578125" style="12" customWidth="1"/>
    <col min="8195" max="8195" width="10.5703125" style="12" customWidth="1"/>
    <col min="8196" max="8445" width="11.42578125" style="12"/>
    <col min="8446" max="8446" width="46.85546875" style="12" customWidth="1"/>
    <col min="8447" max="8447" width="10.7109375" style="12" customWidth="1"/>
    <col min="8448" max="8450" width="10.42578125" style="12" customWidth="1"/>
    <col min="8451" max="8451" width="10.5703125" style="12" customWidth="1"/>
    <col min="8452" max="8701" width="11.42578125" style="12"/>
    <col min="8702" max="8702" width="46.85546875" style="12" customWidth="1"/>
    <col min="8703" max="8703" width="10.7109375" style="12" customWidth="1"/>
    <col min="8704" max="8706" width="10.42578125" style="12" customWidth="1"/>
    <col min="8707" max="8707" width="10.5703125" style="12" customWidth="1"/>
    <col min="8708" max="8957" width="11.42578125" style="12"/>
    <col min="8958" max="8958" width="46.85546875" style="12" customWidth="1"/>
    <col min="8959" max="8959" width="10.7109375" style="12" customWidth="1"/>
    <col min="8960" max="8962" width="10.42578125" style="12" customWidth="1"/>
    <col min="8963" max="8963" width="10.5703125" style="12" customWidth="1"/>
    <col min="8964" max="9213" width="11.42578125" style="12"/>
    <col min="9214" max="9214" width="46.85546875" style="12" customWidth="1"/>
    <col min="9215" max="9215" width="10.7109375" style="12" customWidth="1"/>
    <col min="9216" max="9218" width="10.42578125" style="12" customWidth="1"/>
    <col min="9219" max="9219" width="10.5703125" style="12" customWidth="1"/>
    <col min="9220" max="9469" width="11.42578125" style="12"/>
    <col min="9470" max="9470" width="46.85546875" style="12" customWidth="1"/>
    <col min="9471" max="9471" width="10.7109375" style="12" customWidth="1"/>
    <col min="9472" max="9474" width="10.42578125" style="12" customWidth="1"/>
    <col min="9475" max="9475" width="10.5703125" style="12" customWidth="1"/>
    <col min="9476" max="9725" width="11.42578125" style="12"/>
    <col min="9726" max="9726" width="46.85546875" style="12" customWidth="1"/>
    <col min="9727" max="9727" width="10.7109375" style="12" customWidth="1"/>
    <col min="9728" max="9730" width="10.42578125" style="12" customWidth="1"/>
    <col min="9731" max="9731" width="10.5703125" style="12" customWidth="1"/>
    <col min="9732" max="9981" width="11.42578125" style="12"/>
    <col min="9982" max="9982" width="46.85546875" style="12" customWidth="1"/>
    <col min="9983" max="9983" width="10.7109375" style="12" customWidth="1"/>
    <col min="9984" max="9986" width="10.42578125" style="12" customWidth="1"/>
    <col min="9987" max="9987" width="10.5703125" style="12" customWidth="1"/>
    <col min="9988" max="10237" width="11.42578125" style="12"/>
    <col min="10238" max="10238" width="46.85546875" style="12" customWidth="1"/>
    <col min="10239" max="10239" width="10.7109375" style="12" customWidth="1"/>
    <col min="10240" max="10242" width="10.42578125" style="12" customWidth="1"/>
    <col min="10243" max="10243" width="10.5703125" style="12" customWidth="1"/>
    <col min="10244" max="10493" width="11.42578125" style="12"/>
    <col min="10494" max="10494" width="46.85546875" style="12" customWidth="1"/>
    <col min="10495" max="10495" width="10.7109375" style="12" customWidth="1"/>
    <col min="10496" max="10498" width="10.42578125" style="12" customWidth="1"/>
    <col min="10499" max="10499" width="10.5703125" style="12" customWidth="1"/>
    <col min="10500" max="10749" width="11.42578125" style="12"/>
    <col min="10750" max="10750" width="46.85546875" style="12" customWidth="1"/>
    <col min="10751" max="10751" width="10.7109375" style="12" customWidth="1"/>
    <col min="10752" max="10754" width="10.42578125" style="12" customWidth="1"/>
    <col min="10755" max="10755" width="10.5703125" style="12" customWidth="1"/>
    <col min="10756" max="11005" width="11.42578125" style="12"/>
    <col min="11006" max="11006" width="46.85546875" style="12" customWidth="1"/>
    <col min="11007" max="11007" width="10.7109375" style="12" customWidth="1"/>
    <col min="11008" max="11010" width="10.42578125" style="12" customWidth="1"/>
    <col min="11011" max="11011" width="10.5703125" style="12" customWidth="1"/>
    <col min="11012" max="11261" width="11.42578125" style="12"/>
    <col min="11262" max="11262" width="46.85546875" style="12" customWidth="1"/>
    <col min="11263" max="11263" width="10.7109375" style="12" customWidth="1"/>
    <col min="11264" max="11266" width="10.42578125" style="12" customWidth="1"/>
    <col min="11267" max="11267" width="10.5703125" style="12" customWidth="1"/>
    <col min="11268" max="11517" width="11.42578125" style="12"/>
    <col min="11518" max="11518" width="46.85546875" style="12" customWidth="1"/>
    <col min="11519" max="11519" width="10.7109375" style="12" customWidth="1"/>
    <col min="11520" max="11522" width="10.42578125" style="12" customWidth="1"/>
    <col min="11523" max="11523" width="10.5703125" style="12" customWidth="1"/>
    <col min="11524" max="11773" width="11.42578125" style="12"/>
    <col min="11774" max="11774" width="46.85546875" style="12" customWidth="1"/>
    <col min="11775" max="11775" width="10.7109375" style="12" customWidth="1"/>
    <col min="11776" max="11778" width="10.42578125" style="12" customWidth="1"/>
    <col min="11779" max="11779" width="10.5703125" style="12" customWidth="1"/>
    <col min="11780" max="12029" width="11.42578125" style="12"/>
    <col min="12030" max="12030" width="46.85546875" style="12" customWidth="1"/>
    <col min="12031" max="12031" width="10.7109375" style="12" customWidth="1"/>
    <col min="12032" max="12034" width="10.42578125" style="12" customWidth="1"/>
    <col min="12035" max="12035" width="10.5703125" style="12" customWidth="1"/>
    <col min="12036" max="12285" width="11.42578125" style="12"/>
    <col min="12286" max="12286" width="46.85546875" style="12" customWidth="1"/>
    <col min="12287" max="12287" width="10.7109375" style="12" customWidth="1"/>
    <col min="12288" max="12290" width="10.42578125" style="12" customWidth="1"/>
    <col min="12291" max="12291" width="10.5703125" style="12" customWidth="1"/>
    <col min="12292" max="12541" width="11.42578125" style="12"/>
    <col min="12542" max="12542" width="46.85546875" style="12" customWidth="1"/>
    <col min="12543" max="12543" width="10.7109375" style="12" customWidth="1"/>
    <col min="12544" max="12546" width="10.42578125" style="12" customWidth="1"/>
    <col min="12547" max="12547" width="10.5703125" style="12" customWidth="1"/>
    <col min="12548" max="12797" width="11.42578125" style="12"/>
    <col min="12798" max="12798" width="46.85546875" style="12" customWidth="1"/>
    <col min="12799" max="12799" width="10.7109375" style="12" customWidth="1"/>
    <col min="12800" max="12802" width="10.42578125" style="12" customWidth="1"/>
    <col min="12803" max="12803" width="10.5703125" style="12" customWidth="1"/>
    <col min="12804" max="13053" width="11.42578125" style="12"/>
    <col min="13054" max="13054" width="46.85546875" style="12" customWidth="1"/>
    <col min="13055" max="13055" width="10.7109375" style="12" customWidth="1"/>
    <col min="13056" max="13058" width="10.42578125" style="12" customWidth="1"/>
    <col min="13059" max="13059" width="10.5703125" style="12" customWidth="1"/>
    <col min="13060" max="13309" width="11.42578125" style="12"/>
    <col min="13310" max="13310" width="46.85546875" style="12" customWidth="1"/>
    <col min="13311" max="13311" width="10.7109375" style="12" customWidth="1"/>
    <col min="13312" max="13314" width="10.42578125" style="12" customWidth="1"/>
    <col min="13315" max="13315" width="10.5703125" style="12" customWidth="1"/>
    <col min="13316" max="13565" width="11.42578125" style="12"/>
    <col min="13566" max="13566" width="46.85546875" style="12" customWidth="1"/>
    <col min="13567" max="13567" width="10.7109375" style="12" customWidth="1"/>
    <col min="13568" max="13570" width="10.42578125" style="12" customWidth="1"/>
    <col min="13571" max="13571" width="10.5703125" style="12" customWidth="1"/>
    <col min="13572" max="13821" width="11.42578125" style="12"/>
    <col min="13822" max="13822" width="46.85546875" style="12" customWidth="1"/>
    <col min="13823" max="13823" width="10.7109375" style="12" customWidth="1"/>
    <col min="13824" max="13826" width="10.42578125" style="12" customWidth="1"/>
    <col min="13827" max="13827" width="10.5703125" style="12" customWidth="1"/>
    <col min="13828" max="14077" width="11.42578125" style="12"/>
    <col min="14078" max="14078" width="46.85546875" style="12" customWidth="1"/>
    <col min="14079" max="14079" width="10.7109375" style="12" customWidth="1"/>
    <col min="14080" max="14082" width="10.42578125" style="12" customWidth="1"/>
    <col min="14083" max="14083" width="10.5703125" style="12" customWidth="1"/>
    <col min="14084" max="14333" width="11.42578125" style="12"/>
    <col min="14334" max="14334" width="46.85546875" style="12" customWidth="1"/>
    <col min="14335" max="14335" width="10.7109375" style="12" customWidth="1"/>
    <col min="14336" max="14338" width="10.42578125" style="12" customWidth="1"/>
    <col min="14339" max="14339" width="10.5703125" style="12" customWidth="1"/>
    <col min="14340" max="14589" width="11.42578125" style="12"/>
    <col min="14590" max="14590" width="46.85546875" style="12" customWidth="1"/>
    <col min="14591" max="14591" width="10.7109375" style="12" customWidth="1"/>
    <col min="14592" max="14594" width="10.42578125" style="12" customWidth="1"/>
    <col min="14595" max="14595" width="10.5703125" style="12" customWidth="1"/>
    <col min="14596" max="14845" width="11.42578125" style="12"/>
    <col min="14846" max="14846" width="46.85546875" style="12" customWidth="1"/>
    <col min="14847" max="14847" width="10.7109375" style="12" customWidth="1"/>
    <col min="14848" max="14850" width="10.42578125" style="12" customWidth="1"/>
    <col min="14851" max="14851" width="10.5703125" style="12" customWidth="1"/>
    <col min="14852" max="15101" width="11.42578125" style="12"/>
    <col min="15102" max="15102" width="46.85546875" style="12" customWidth="1"/>
    <col min="15103" max="15103" width="10.7109375" style="12" customWidth="1"/>
    <col min="15104" max="15106" width="10.42578125" style="12" customWidth="1"/>
    <col min="15107" max="15107" width="10.5703125" style="12" customWidth="1"/>
    <col min="15108" max="15357" width="11.42578125" style="12"/>
    <col min="15358" max="15358" width="46.85546875" style="12" customWidth="1"/>
    <col min="15359" max="15359" width="10.7109375" style="12" customWidth="1"/>
    <col min="15360" max="15362" width="10.42578125" style="12" customWidth="1"/>
    <col min="15363" max="15363" width="10.5703125" style="12" customWidth="1"/>
    <col min="15364" max="15613" width="11.42578125" style="12"/>
    <col min="15614" max="15614" width="46.85546875" style="12" customWidth="1"/>
    <col min="15615" max="15615" width="10.7109375" style="12" customWidth="1"/>
    <col min="15616" max="15618" width="10.42578125" style="12" customWidth="1"/>
    <col min="15619" max="15619" width="10.5703125" style="12" customWidth="1"/>
    <col min="15620" max="15869" width="11.42578125" style="12"/>
    <col min="15870" max="15870" width="46.85546875" style="12" customWidth="1"/>
    <col min="15871" max="15871" width="10.7109375" style="12" customWidth="1"/>
    <col min="15872" max="15874" width="10.42578125" style="12" customWidth="1"/>
    <col min="15875" max="15875" width="10.5703125" style="12" customWidth="1"/>
    <col min="15876" max="16125" width="11.42578125" style="12"/>
    <col min="16126" max="16126" width="46.85546875" style="12" customWidth="1"/>
    <col min="16127" max="16127" width="10.7109375" style="12" customWidth="1"/>
    <col min="16128" max="16130" width="10.42578125" style="12" customWidth="1"/>
    <col min="16131" max="16131" width="10.5703125" style="12" customWidth="1"/>
    <col min="16132" max="16384" width="11.42578125" style="12"/>
  </cols>
  <sheetData>
    <row r="1" spans="1:7" s="1" customFormat="1" ht="21" customHeight="1" x14ac:dyDescent="0.25">
      <c r="A1" s="47" t="s">
        <v>109</v>
      </c>
      <c r="B1" s="47"/>
      <c r="C1" s="47"/>
      <c r="D1" s="47"/>
      <c r="E1" s="47"/>
      <c r="F1" s="47"/>
      <c r="G1" s="42"/>
    </row>
    <row r="2" spans="1:7" s="1" customFormat="1" ht="21" customHeight="1" x14ac:dyDescent="0.25">
      <c r="A2" s="47" t="s">
        <v>0</v>
      </c>
      <c r="B2" s="47"/>
      <c r="C2" s="47"/>
      <c r="D2" s="47"/>
      <c r="E2" s="47"/>
      <c r="F2" s="47"/>
      <c r="G2" s="42"/>
    </row>
    <row r="3" spans="1:7" s="1" customFormat="1" ht="21" customHeight="1" x14ac:dyDescent="0.25">
      <c r="A3" s="47" t="s">
        <v>107</v>
      </c>
      <c r="B3" s="47"/>
      <c r="C3" s="47"/>
      <c r="D3" s="47"/>
      <c r="E3" s="47"/>
      <c r="F3" s="47"/>
      <c r="G3" s="42"/>
    </row>
    <row r="4" spans="1:7" s="1" customFormat="1" ht="21" customHeight="1" x14ac:dyDescent="0.2">
      <c r="A4" s="2"/>
      <c r="B4" s="2"/>
      <c r="C4" s="2"/>
      <c r="D4" s="2"/>
      <c r="E4" s="2"/>
      <c r="F4" s="3"/>
      <c r="G4" s="42"/>
    </row>
    <row r="5" spans="1:7" s="1" customFormat="1" ht="15" customHeight="1" x14ac:dyDescent="0.2">
      <c r="A5" s="48" t="s">
        <v>1</v>
      </c>
      <c r="B5" s="51" t="s">
        <v>2</v>
      </c>
      <c r="C5" s="52"/>
      <c r="D5" s="52"/>
      <c r="E5" s="52"/>
      <c r="F5" s="52"/>
      <c r="G5" s="42"/>
    </row>
    <row r="6" spans="1:7" s="1" customFormat="1" ht="15" customHeight="1" x14ac:dyDescent="0.2">
      <c r="A6" s="49"/>
      <c r="B6" s="53"/>
      <c r="C6" s="54"/>
      <c r="D6" s="54"/>
      <c r="E6" s="54"/>
      <c r="F6" s="54"/>
      <c r="G6" s="42"/>
    </row>
    <row r="7" spans="1:7" s="1" customFormat="1" ht="15" customHeight="1" x14ac:dyDescent="0.2">
      <c r="A7" s="49"/>
      <c r="B7" s="55" t="s">
        <v>3</v>
      </c>
      <c r="C7" s="58" t="s">
        <v>4</v>
      </c>
      <c r="D7" s="59"/>
      <c r="E7" s="59"/>
      <c r="F7" s="59"/>
      <c r="G7" s="42"/>
    </row>
    <row r="8" spans="1:7" s="1" customFormat="1" ht="15" customHeight="1" x14ac:dyDescent="0.2">
      <c r="A8" s="49"/>
      <c r="B8" s="56"/>
      <c r="C8" s="60"/>
      <c r="D8" s="61"/>
      <c r="E8" s="61"/>
      <c r="F8" s="61"/>
      <c r="G8" s="42"/>
    </row>
    <row r="9" spans="1:7" s="1" customFormat="1" ht="15" customHeight="1" x14ac:dyDescent="0.2">
      <c r="A9" s="49"/>
      <c r="B9" s="56"/>
      <c r="C9" s="58" t="s">
        <v>5</v>
      </c>
      <c r="D9" s="59"/>
      <c r="E9" s="62"/>
      <c r="F9" s="64" t="s">
        <v>6</v>
      </c>
      <c r="G9" s="42"/>
    </row>
    <row r="10" spans="1:7" s="1" customFormat="1" ht="15" customHeight="1" x14ac:dyDescent="0.2">
      <c r="A10" s="49"/>
      <c r="B10" s="56"/>
      <c r="C10" s="60"/>
      <c r="D10" s="61"/>
      <c r="E10" s="63"/>
      <c r="F10" s="65"/>
      <c r="G10" s="42"/>
    </row>
    <row r="11" spans="1:7" s="1" customFormat="1" ht="15" customHeight="1" x14ac:dyDescent="0.2">
      <c r="A11" s="49"/>
      <c r="B11" s="56"/>
      <c r="C11" s="67" t="s">
        <v>7</v>
      </c>
      <c r="D11" s="58" t="s">
        <v>8</v>
      </c>
      <c r="E11" s="62"/>
      <c r="F11" s="65"/>
      <c r="G11" s="42"/>
    </row>
    <row r="12" spans="1:7" s="1" customFormat="1" ht="15" customHeight="1" x14ac:dyDescent="0.2">
      <c r="A12" s="49"/>
      <c r="B12" s="56"/>
      <c r="C12" s="68"/>
      <c r="D12" s="60"/>
      <c r="E12" s="63"/>
      <c r="F12" s="65"/>
      <c r="G12" s="42"/>
    </row>
    <row r="13" spans="1:7" s="1" customFormat="1" ht="15" customHeight="1" x14ac:dyDescent="0.2">
      <c r="A13" s="49"/>
      <c r="B13" s="56"/>
      <c r="C13" s="68"/>
      <c r="D13" s="55" t="s">
        <v>9</v>
      </c>
      <c r="E13" s="55" t="s">
        <v>10</v>
      </c>
      <c r="F13" s="65"/>
      <c r="G13" s="42"/>
    </row>
    <row r="14" spans="1:7" s="1" customFormat="1" ht="15" customHeight="1" x14ac:dyDescent="0.2">
      <c r="A14" s="50"/>
      <c r="B14" s="57"/>
      <c r="C14" s="69"/>
      <c r="D14" s="57"/>
      <c r="E14" s="57"/>
      <c r="F14" s="66"/>
      <c r="G14" s="42"/>
    </row>
    <row r="15" spans="1:7" s="7" customFormat="1" ht="24.75" customHeight="1" x14ac:dyDescent="0.25">
      <c r="A15" s="4" t="s">
        <v>11</v>
      </c>
      <c r="B15" s="5">
        <f>SUM(B33+B54+B63+B73+B104+B109+B135+B145+B189+B177+B219)</f>
        <v>16273</v>
      </c>
      <c r="C15" s="5">
        <f>SUM(C33+C54+C63+C73+C104+C109+C135+C145+C189+C177+C219)</f>
        <v>15851</v>
      </c>
      <c r="D15" s="5">
        <f>SUM(D33+D54+D63+D73+D104+D109+D135+D145+D189+D177+D219)</f>
        <v>15616</v>
      </c>
      <c r="E15" s="5">
        <f>SUM(E33+E54+E63+E73+E104+E109+E135+E145+E189+E177+E219)</f>
        <v>235</v>
      </c>
      <c r="F15" s="6">
        <f>SUM(F33+F54+F63+F73+F104+F109+F135+F145+F189+F177+F219)</f>
        <v>422</v>
      </c>
      <c r="G15" s="37"/>
    </row>
    <row r="16" spans="1:7" ht="21" customHeight="1" x14ac:dyDescent="0.2">
      <c r="A16" s="8" t="s">
        <v>12</v>
      </c>
      <c r="B16" s="9">
        <f t="shared" ref="B16:B28" si="0">SUM(C16,F16)</f>
        <v>2750</v>
      </c>
      <c r="C16" s="9">
        <f t="shared" ref="C16:C32" si="1">SUM(D16:E16)</f>
        <v>2624</v>
      </c>
      <c r="D16" s="10">
        <v>2530</v>
      </c>
      <c r="E16" s="10">
        <v>94</v>
      </c>
      <c r="F16" s="11">
        <v>126</v>
      </c>
    </row>
    <row r="17" spans="1:6" ht="21" customHeight="1" x14ac:dyDescent="0.2">
      <c r="A17" s="8" t="s">
        <v>13</v>
      </c>
      <c r="B17" s="9">
        <f t="shared" si="0"/>
        <v>943</v>
      </c>
      <c r="C17" s="9">
        <f t="shared" si="1"/>
        <v>910</v>
      </c>
      <c r="D17" s="10">
        <v>898</v>
      </c>
      <c r="E17" s="10">
        <v>12</v>
      </c>
      <c r="F17" s="11">
        <v>33</v>
      </c>
    </row>
    <row r="18" spans="1:6" ht="21" customHeight="1" x14ac:dyDescent="0.2">
      <c r="A18" s="8" t="s">
        <v>14</v>
      </c>
      <c r="B18" s="9">
        <f t="shared" si="0"/>
        <v>388</v>
      </c>
      <c r="C18" s="9">
        <f t="shared" si="1"/>
        <v>378</v>
      </c>
      <c r="D18" s="13">
        <v>375</v>
      </c>
      <c r="E18" s="13">
        <v>3</v>
      </c>
      <c r="F18" s="14">
        <v>10</v>
      </c>
    </row>
    <row r="19" spans="1:6" ht="21" customHeight="1" x14ac:dyDescent="0.2">
      <c r="A19" s="8" t="s">
        <v>15</v>
      </c>
      <c r="B19" s="9">
        <f t="shared" si="0"/>
        <v>60</v>
      </c>
      <c r="C19" s="9">
        <f t="shared" si="1"/>
        <v>59</v>
      </c>
      <c r="D19" s="10">
        <v>58</v>
      </c>
      <c r="E19" s="11">
        <v>1</v>
      </c>
      <c r="F19" s="11">
        <v>1</v>
      </c>
    </row>
    <row r="20" spans="1:6" ht="21" customHeight="1" x14ac:dyDescent="0.2">
      <c r="A20" s="8" t="s">
        <v>16</v>
      </c>
      <c r="B20" s="9">
        <f t="shared" si="0"/>
        <v>18</v>
      </c>
      <c r="C20" s="9">
        <f t="shared" si="1"/>
        <v>17</v>
      </c>
      <c r="D20" s="10">
        <v>17</v>
      </c>
      <c r="E20" s="40" t="s">
        <v>116</v>
      </c>
      <c r="F20" s="11">
        <v>1</v>
      </c>
    </row>
    <row r="21" spans="1:6" ht="21" customHeight="1" x14ac:dyDescent="0.2">
      <c r="A21" s="15" t="s">
        <v>17</v>
      </c>
      <c r="B21" s="9">
        <f t="shared" si="0"/>
        <v>109</v>
      </c>
      <c r="C21" s="9">
        <f t="shared" si="1"/>
        <v>106</v>
      </c>
      <c r="D21" s="10">
        <v>106</v>
      </c>
      <c r="E21" s="40" t="s">
        <v>116</v>
      </c>
      <c r="F21" s="11">
        <v>3</v>
      </c>
    </row>
    <row r="22" spans="1:6" ht="21" customHeight="1" x14ac:dyDescent="0.2">
      <c r="A22" s="24" t="s">
        <v>110</v>
      </c>
      <c r="B22" s="9">
        <f t="shared" si="0"/>
        <v>19</v>
      </c>
      <c r="C22" s="9">
        <f t="shared" si="1"/>
        <v>19</v>
      </c>
      <c r="D22" s="10">
        <v>19</v>
      </c>
      <c r="E22" s="40" t="s">
        <v>116</v>
      </c>
      <c r="F22" s="40" t="s">
        <v>116</v>
      </c>
    </row>
    <row r="23" spans="1:6" ht="21" customHeight="1" x14ac:dyDescent="0.2">
      <c r="A23" s="24" t="s">
        <v>111</v>
      </c>
      <c r="B23" s="9">
        <f t="shared" si="0"/>
        <v>2903</v>
      </c>
      <c r="C23" s="9">
        <f t="shared" si="1"/>
        <v>2861</v>
      </c>
      <c r="D23" s="10">
        <v>2850</v>
      </c>
      <c r="E23" s="10">
        <v>11</v>
      </c>
      <c r="F23" s="11">
        <v>42</v>
      </c>
    </row>
    <row r="24" spans="1:6" ht="21" customHeight="1" x14ac:dyDescent="0.2">
      <c r="A24" s="24" t="s">
        <v>19</v>
      </c>
      <c r="B24" s="9">
        <f t="shared" si="0"/>
        <v>130</v>
      </c>
      <c r="C24" s="9">
        <f t="shared" si="1"/>
        <v>123</v>
      </c>
      <c r="D24" s="10">
        <v>123</v>
      </c>
      <c r="E24" s="40" t="s">
        <v>116</v>
      </c>
      <c r="F24" s="11">
        <v>7</v>
      </c>
    </row>
    <row r="25" spans="1:6" ht="21" customHeight="1" x14ac:dyDescent="0.2">
      <c r="A25" s="24" t="s">
        <v>20</v>
      </c>
      <c r="B25" s="9">
        <f t="shared" si="0"/>
        <v>84</v>
      </c>
      <c r="C25" s="9">
        <f>SUM(D25:E25)</f>
        <v>84</v>
      </c>
      <c r="D25" s="10">
        <v>83</v>
      </c>
      <c r="E25" s="11">
        <v>1</v>
      </c>
      <c r="F25" s="40" t="s">
        <v>116</v>
      </c>
    </row>
    <row r="26" spans="1:6" ht="21" customHeight="1" x14ac:dyDescent="0.2">
      <c r="A26" s="24" t="s">
        <v>21</v>
      </c>
      <c r="B26" s="9">
        <f t="shared" ref="B26" si="2">SUM(C26,F26)</f>
        <v>97</v>
      </c>
      <c r="C26" s="9">
        <f>SUM(D26:E26)</f>
        <v>96</v>
      </c>
      <c r="D26" s="10">
        <v>95</v>
      </c>
      <c r="E26" s="11">
        <v>1</v>
      </c>
      <c r="F26" s="11">
        <v>1</v>
      </c>
    </row>
    <row r="27" spans="1:6" ht="21" customHeight="1" x14ac:dyDescent="0.2">
      <c r="A27" s="24" t="s">
        <v>22</v>
      </c>
      <c r="B27" s="9">
        <f t="shared" si="0"/>
        <v>269</v>
      </c>
      <c r="C27" s="9">
        <f t="shared" si="1"/>
        <v>265</v>
      </c>
      <c r="D27" s="10">
        <v>265</v>
      </c>
      <c r="E27" s="40" t="s">
        <v>116</v>
      </c>
      <c r="F27" s="11">
        <v>4</v>
      </c>
    </row>
    <row r="28" spans="1:6" ht="21" customHeight="1" x14ac:dyDescent="0.2">
      <c r="A28" s="24" t="s">
        <v>23</v>
      </c>
      <c r="B28" s="9">
        <f t="shared" si="0"/>
        <v>152</v>
      </c>
      <c r="C28" s="9">
        <f t="shared" si="1"/>
        <v>150</v>
      </c>
      <c r="D28" s="10">
        <v>150</v>
      </c>
      <c r="E28" s="40" t="s">
        <v>116</v>
      </c>
      <c r="F28" s="11">
        <v>2</v>
      </c>
    </row>
    <row r="29" spans="1:6" ht="21" customHeight="1" x14ac:dyDescent="0.2">
      <c r="A29" s="24" t="s">
        <v>24</v>
      </c>
      <c r="B29" s="9">
        <f>SUM(C29,F29)</f>
        <v>4</v>
      </c>
      <c r="C29" s="9">
        <f>SUM(D29:E29)</f>
        <v>4</v>
      </c>
      <c r="D29" s="10">
        <v>4</v>
      </c>
      <c r="E29" s="40" t="s">
        <v>116</v>
      </c>
      <c r="F29" s="40" t="s">
        <v>116</v>
      </c>
    </row>
    <row r="30" spans="1:6" ht="21" customHeight="1" x14ac:dyDescent="0.2">
      <c r="A30" s="24" t="s">
        <v>25</v>
      </c>
      <c r="B30" s="9">
        <f>SUM(C30,F30)</f>
        <v>237</v>
      </c>
      <c r="C30" s="9">
        <f t="shared" si="1"/>
        <v>236</v>
      </c>
      <c r="D30" s="10">
        <v>236</v>
      </c>
      <c r="E30" s="40" t="s">
        <v>116</v>
      </c>
      <c r="F30" s="11">
        <v>1</v>
      </c>
    </row>
    <row r="31" spans="1:6" ht="21" customHeight="1" x14ac:dyDescent="0.2">
      <c r="A31" s="24" t="s">
        <v>18</v>
      </c>
      <c r="B31" s="9">
        <f>SUM(C31,F31)</f>
        <v>20</v>
      </c>
      <c r="C31" s="9">
        <f t="shared" si="1"/>
        <v>20</v>
      </c>
      <c r="D31" s="10">
        <v>19</v>
      </c>
      <c r="E31" s="11">
        <v>1</v>
      </c>
      <c r="F31" s="40" t="s">
        <v>116</v>
      </c>
    </row>
    <row r="32" spans="1:6" ht="21" customHeight="1" x14ac:dyDescent="0.2">
      <c r="A32" s="24" t="s">
        <v>26</v>
      </c>
      <c r="B32" s="9">
        <f>SUM(C32,F32)</f>
        <v>8090</v>
      </c>
      <c r="C32" s="9">
        <f t="shared" si="1"/>
        <v>7899</v>
      </c>
      <c r="D32" s="10">
        <v>7788</v>
      </c>
      <c r="E32" s="10">
        <v>111</v>
      </c>
      <c r="F32" s="11">
        <v>191</v>
      </c>
    </row>
    <row r="33" spans="1:7" ht="21" customHeight="1" x14ac:dyDescent="0.25">
      <c r="A33" s="4" t="s">
        <v>27</v>
      </c>
      <c r="B33" s="17">
        <f>SUM(F33+C33)</f>
        <v>343</v>
      </c>
      <c r="C33" s="17">
        <f t="shared" ref="C33:C57" si="3">SUM(D33:E33)</f>
        <v>334</v>
      </c>
      <c r="D33" s="17">
        <f>SUM(D35:D38)</f>
        <v>321</v>
      </c>
      <c r="E33" s="17">
        <f>SUM(E35:E38)</f>
        <v>13</v>
      </c>
      <c r="F33" s="18">
        <f>SUM(F35:F38)</f>
        <v>9</v>
      </c>
    </row>
    <row r="34" spans="1:7" ht="21" customHeight="1" x14ac:dyDescent="0.2">
      <c r="A34" s="8" t="s">
        <v>26</v>
      </c>
      <c r="B34" s="19">
        <f>SUM(C34+F34)</f>
        <v>343</v>
      </c>
      <c r="C34" s="9">
        <f t="shared" si="3"/>
        <v>334</v>
      </c>
      <c r="D34" s="20">
        <v>321</v>
      </c>
      <c r="E34" s="20">
        <v>13</v>
      </c>
      <c r="F34" s="21">
        <v>9</v>
      </c>
    </row>
    <row r="35" spans="1:7" ht="21" customHeight="1" x14ac:dyDescent="0.2">
      <c r="A35" s="22" t="s">
        <v>28</v>
      </c>
      <c r="B35" s="19">
        <f>SUM(C35,F35)</f>
        <v>14</v>
      </c>
      <c r="C35" s="9">
        <f t="shared" si="3"/>
        <v>14</v>
      </c>
      <c r="D35" s="10">
        <v>12</v>
      </c>
      <c r="E35" s="10">
        <v>2</v>
      </c>
      <c r="F35" s="40" t="s">
        <v>116</v>
      </c>
    </row>
    <row r="36" spans="1:7" ht="21" customHeight="1" x14ac:dyDescent="0.2">
      <c r="A36" s="22" t="s">
        <v>29</v>
      </c>
      <c r="B36" s="19">
        <f>SUM(C36,F36)</f>
        <v>161</v>
      </c>
      <c r="C36" s="9">
        <f t="shared" si="3"/>
        <v>158</v>
      </c>
      <c r="D36" s="13">
        <v>152</v>
      </c>
      <c r="E36" s="13">
        <v>6</v>
      </c>
      <c r="F36" s="14">
        <v>3</v>
      </c>
    </row>
    <row r="37" spans="1:7" ht="21" customHeight="1" x14ac:dyDescent="0.2">
      <c r="A37" s="22" t="s">
        <v>30</v>
      </c>
      <c r="B37" s="19">
        <f>SUM(C37,F37)</f>
        <v>74</v>
      </c>
      <c r="C37" s="9">
        <f t="shared" si="3"/>
        <v>72</v>
      </c>
      <c r="D37" s="10">
        <v>70</v>
      </c>
      <c r="E37" s="11">
        <v>2</v>
      </c>
      <c r="F37" s="11">
        <v>2</v>
      </c>
    </row>
    <row r="38" spans="1:7" ht="21" customHeight="1" x14ac:dyDescent="0.2">
      <c r="A38" s="36" t="s">
        <v>108</v>
      </c>
      <c r="B38" s="19">
        <f>SUM(C38,F38)</f>
        <v>94</v>
      </c>
      <c r="C38" s="9">
        <f t="shared" si="3"/>
        <v>90</v>
      </c>
      <c r="D38" s="10">
        <v>87</v>
      </c>
      <c r="E38" s="11">
        <v>3</v>
      </c>
      <c r="F38" s="11">
        <v>4</v>
      </c>
    </row>
    <row r="39" spans="1:7" ht="21" customHeight="1" x14ac:dyDescent="0.2">
      <c r="A39" s="43"/>
      <c r="B39" s="44"/>
      <c r="C39" s="45"/>
      <c r="D39" s="46"/>
      <c r="E39" s="46"/>
      <c r="F39" s="46"/>
    </row>
    <row r="40" spans="1:7" s="1" customFormat="1" ht="21" customHeight="1" x14ac:dyDescent="0.25">
      <c r="A40" s="47" t="s">
        <v>109</v>
      </c>
      <c r="B40" s="47"/>
      <c r="C40" s="47"/>
      <c r="D40" s="47"/>
      <c r="E40" s="47"/>
      <c r="F40" s="47"/>
      <c r="G40" s="42"/>
    </row>
    <row r="41" spans="1:7" s="1" customFormat="1" ht="21" customHeight="1" x14ac:dyDescent="0.25">
      <c r="A41" s="47" t="s">
        <v>0</v>
      </c>
      <c r="B41" s="47"/>
      <c r="C41" s="47"/>
      <c r="D41" s="47"/>
      <c r="E41" s="47"/>
      <c r="F41" s="47"/>
      <c r="G41" s="42"/>
    </row>
    <row r="42" spans="1:7" s="1" customFormat="1" ht="21" customHeight="1" x14ac:dyDescent="0.25">
      <c r="A42" s="47" t="s">
        <v>107</v>
      </c>
      <c r="B42" s="47"/>
      <c r="C42" s="47"/>
      <c r="D42" s="47"/>
      <c r="E42" s="47"/>
      <c r="F42" s="47"/>
      <c r="G42" s="42"/>
    </row>
    <row r="43" spans="1:7" s="1" customFormat="1" ht="21" customHeight="1" x14ac:dyDescent="0.2">
      <c r="A43" s="2"/>
      <c r="B43" s="2"/>
      <c r="C43" s="2"/>
      <c r="D43" s="2"/>
      <c r="E43" s="2"/>
      <c r="F43" s="3"/>
      <c r="G43" s="42"/>
    </row>
    <row r="44" spans="1:7" s="1" customFormat="1" ht="15" customHeight="1" x14ac:dyDescent="0.2">
      <c r="A44" s="48" t="s">
        <v>1</v>
      </c>
      <c r="B44" s="51" t="s">
        <v>2</v>
      </c>
      <c r="C44" s="52"/>
      <c r="D44" s="52"/>
      <c r="E44" s="52"/>
      <c r="F44" s="52"/>
      <c r="G44" s="42"/>
    </row>
    <row r="45" spans="1:7" s="1" customFormat="1" ht="15" customHeight="1" x14ac:dyDescent="0.2">
      <c r="A45" s="49"/>
      <c r="B45" s="53"/>
      <c r="C45" s="54"/>
      <c r="D45" s="54"/>
      <c r="E45" s="54"/>
      <c r="F45" s="54"/>
      <c r="G45" s="42"/>
    </row>
    <row r="46" spans="1:7" s="1" customFormat="1" ht="15" customHeight="1" x14ac:dyDescent="0.2">
      <c r="A46" s="49"/>
      <c r="B46" s="55" t="s">
        <v>3</v>
      </c>
      <c r="C46" s="58" t="s">
        <v>4</v>
      </c>
      <c r="D46" s="59"/>
      <c r="E46" s="59"/>
      <c r="F46" s="59"/>
      <c r="G46" s="42"/>
    </row>
    <row r="47" spans="1:7" s="1" customFormat="1" ht="15" customHeight="1" x14ac:dyDescent="0.2">
      <c r="A47" s="49"/>
      <c r="B47" s="56"/>
      <c r="C47" s="60"/>
      <c r="D47" s="61"/>
      <c r="E47" s="61"/>
      <c r="F47" s="61"/>
      <c r="G47" s="42"/>
    </row>
    <row r="48" spans="1:7" s="1" customFormat="1" ht="15" customHeight="1" x14ac:dyDescent="0.2">
      <c r="A48" s="49"/>
      <c r="B48" s="56"/>
      <c r="C48" s="58" t="s">
        <v>5</v>
      </c>
      <c r="D48" s="59"/>
      <c r="E48" s="62"/>
      <c r="F48" s="64" t="s">
        <v>6</v>
      </c>
      <c r="G48" s="42"/>
    </row>
    <row r="49" spans="1:7" s="1" customFormat="1" ht="15" customHeight="1" x14ac:dyDescent="0.2">
      <c r="A49" s="49"/>
      <c r="B49" s="56"/>
      <c r="C49" s="60"/>
      <c r="D49" s="61"/>
      <c r="E49" s="63"/>
      <c r="F49" s="65"/>
      <c r="G49" s="42"/>
    </row>
    <row r="50" spans="1:7" s="1" customFormat="1" ht="15" customHeight="1" x14ac:dyDescent="0.2">
      <c r="A50" s="49"/>
      <c r="B50" s="56"/>
      <c r="C50" s="67" t="s">
        <v>7</v>
      </c>
      <c r="D50" s="58" t="s">
        <v>8</v>
      </c>
      <c r="E50" s="62"/>
      <c r="F50" s="65"/>
      <c r="G50" s="42"/>
    </row>
    <row r="51" spans="1:7" s="1" customFormat="1" ht="15" customHeight="1" x14ac:dyDescent="0.2">
      <c r="A51" s="49"/>
      <c r="B51" s="56"/>
      <c r="C51" s="68"/>
      <c r="D51" s="60"/>
      <c r="E51" s="63"/>
      <c r="F51" s="65"/>
      <c r="G51" s="42"/>
    </row>
    <row r="52" spans="1:7" s="1" customFormat="1" ht="15" customHeight="1" x14ac:dyDescent="0.2">
      <c r="A52" s="49"/>
      <c r="B52" s="56"/>
      <c r="C52" s="68"/>
      <c r="D52" s="55" t="s">
        <v>9</v>
      </c>
      <c r="E52" s="55" t="s">
        <v>10</v>
      </c>
      <c r="F52" s="65"/>
      <c r="G52" s="42"/>
    </row>
    <row r="53" spans="1:7" s="1" customFormat="1" ht="15" customHeight="1" x14ac:dyDescent="0.2">
      <c r="A53" s="50"/>
      <c r="B53" s="57"/>
      <c r="C53" s="69"/>
      <c r="D53" s="57"/>
      <c r="E53" s="57"/>
      <c r="F53" s="66"/>
      <c r="G53" s="42"/>
    </row>
    <row r="54" spans="1:7" s="1" customFormat="1" ht="24.75" customHeight="1" x14ac:dyDescent="0.25">
      <c r="A54" s="4" t="s">
        <v>31</v>
      </c>
      <c r="B54" s="17">
        <f>SUM(F54+C54)</f>
        <v>1170</v>
      </c>
      <c r="C54" s="17">
        <f>SUM(D54:E54)</f>
        <v>1112</v>
      </c>
      <c r="D54" s="17">
        <f>SUM(D57:D62)</f>
        <v>1022</v>
      </c>
      <c r="E54" s="17">
        <f t="shared" ref="E54:F54" si="4">SUM(E57:E62)</f>
        <v>90</v>
      </c>
      <c r="F54" s="18">
        <f t="shared" si="4"/>
        <v>58</v>
      </c>
      <c r="G54" s="42"/>
    </row>
    <row r="55" spans="1:7" s="1" customFormat="1" ht="21" customHeight="1" x14ac:dyDescent="0.2">
      <c r="A55" s="8" t="s">
        <v>12</v>
      </c>
      <c r="B55" s="19">
        <f t="shared" ref="B55:B62" si="5">SUM(C55,F55)</f>
        <v>650</v>
      </c>
      <c r="C55" s="9">
        <f t="shared" si="3"/>
        <v>608</v>
      </c>
      <c r="D55" s="20">
        <v>540</v>
      </c>
      <c r="E55" s="20">
        <v>68</v>
      </c>
      <c r="F55" s="21">
        <v>42</v>
      </c>
      <c r="G55" s="42"/>
    </row>
    <row r="56" spans="1:7" ht="21" customHeight="1" x14ac:dyDescent="0.2">
      <c r="A56" s="8" t="s">
        <v>26</v>
      </c>
      <c r="B56" s="19">
        <f t="shared" si="5"/>
        <v>520</v>
      </c>
      <c r="C56" s="9">
        <f t="shared" si="3"/>
        <v>504</v>
      </c>
      <c r="D56" s="20">
        <v>482</v>
      </c>
      <c r="E56" s="20">
        <v>22</v>
      </c>
      <c r="F56" s="21">
        <v>16</v>
      </c>
    </row>
    <row r="57" spans="1:7" ht="21" customHeight="1" x14ac:dyDescent="0.2">
      <c r="A57" s="22" t="s">
        <v>32</v>
      </c>
      <c r="B57" s="19">
        <f t="shared" si="5"/>
        <v>210</v>
      </c>
      <c r="C57" s="9">
        <f t="shared" si="3"/>
        <v>202</v>
      </c>
      <c r="D57" s="10">
        <v>193</v>
      </c>
      <c r="E57" s="10">
        <v>9</v>
      </c>
      <c r="F57" s="11">
        <v>8</v>
      </c>
    </row>
    <row r="58" spans="1:7" ht="21" customHeight="1" x14ac:dyDescent="0.2">
      <c r="A58" s="22" t="s">
        <v>33</v>
      </c>
      <c r="B58" s="19">
        <f t="shared" si="5"/>
        <v>275</v>
      </c>
      <c r="C58" s="9">
        <f t="shared" ref="C58:C97" si="6">SUM(D58:E58)</f>
        <v>251</v>
      </c>
      <c r="D58" s="10">
        <v>198</v>
      </c>
      <c r="E58" s="10">
        <v>53</v>
      </c>
      <c r="F58" s="11">
        <v>24</v>
      </c>
    </row>
    <row r="59" spans="1:7" ht="21" customHeight="1" x14ac:dyDescent="0.2">
      <c r="A59" s="22" t="s">
        <v>34</v>
      </c>
      <c r="B59" s="19">
        <f t="shared" si="5"/>
        <v>112</v>
      </c>
      <c r="C59" s="9">
        <f t="shared" si="6"/>
        <v>107</v>
      </c>
      <c r="D59" s="10">
        <v>102</v>
      </c>
      <c r="E59" s="11">
        <v>5</v>
      </c>
      <c r="F59" s="11">
        <v>5</v>
      </c>
    </row>
    <row r="60" spans="1:7" ht="21" customHeight="1" x14ac:dyDescent="0.2">
      <c r="A60" s="22" t="s">
        <v>35</v>
      </c>
      <c r="B60" s="19">
        <f t="shared" si="5"/>
        <v>121</v>
      </c>
      <c r="C60" s="9">
        <f t="shared" si="6"/>
        <v>113</v>
      </c>
      <c r="D60" s="10">
        <v>107</v>
      </c>
      <c r="E60" s="10">
        <v>6</v>
      </c>
      <c r="F60" s="11">
        <v>8</v>
      </c>
    </row>
    <row r="61" spans="1:7" ht="21" customHeight="1" x14ac:dyDescent="0.2">
      <c r="A61" s="22" t="s">
        <v>36</v>
      </c>
      <c r="B61" s="19">
        <f t="shared" si="5"/>
        <v>6</v>
      </c>
      <c r="C61" s="9">
        <f t="shared" si="6"/>
        <v>6</v>
      </c>
      <c r="D61" s="10">
        <v>6</v>
      </c>
      <c r="E61" s="40" t="s">
        <v>116</v>
      </c>
      <c r="F61" s="40" t="s">
        <v>116</v>
      </c>
    </row>
    <row r="62" spans="1:7" ht="21" customHeight="1" x14ac:dyDescent="0.2">
      <c r="A62" s="22" t="s">
        <v>37</v>
      </c>
      <c r="B62" s="19">
        <f t="shared" si="5"/>
        <v>446</v>
      </c>
      <c r="C62" s="9">
        <f t="shared" si="6"/>
        <v>433</v>
      </c>
      <c r="D62" s="10">
        <v>416</v>
      </c>
      <c r="E62" s="10">
        <v>17</v>
      </c>
      <c r="F62" s="11">
        <v>13</v>
      </c>
    </row>
    <row r="63" spans="1:7" ht="21" customHeight="1" x14ac:dyDescent="0.25">
      <c r="A63" s="4" t="s">
        <v>38</v>
      </c>
      <c r="B63" s="17">
        <f>SUM(F63+C63)</f>
        <v>905</v>
      </c>
      <c r="C63" s="17">
        <f t="shared" si="6"/>
        <v>879</v>
      </c>
      <c r="D63" s="17">
        <f>SUM(D68:D72)</f>
        <v>863</v>
      </c>
      <c r="E63" s="17">
        <f>SUM(E68:E72)</f>
        <v>16</v>
      </c>
      <c r="F63" s="18">
        <f>SUM(F68:F72)</f>
        <v>26</v>
      </c>
    </row>
    <row r="64" spans="1:7" ht="21" customHeight="1" x14ac:dyDescent="0.2">
      <c r="A64" s="8" t="s">
        <v>13</v>
      </c>
      <c r="B64" s="8">
        <f>SUM(C64,F64)</f>
        <v>432</v>
      </c>
      <c r="C64" s="9">
        <f>SUM(D64:E64)</f>
        <v>416</v>
      </c>
      <c r="D64" s="20">
        <v>406</v>
      </c>
      <c r="E64" s="16">
        <v>10</v>
      </c>
      <c r="F64" s="11">
        <v>16</v>
      </c>
    </row>
    <row r="65" spans="1:7" ht="21" customHeight="1" x14ac:dyDescent="0.2">
      <c r="A65" s="24" t="s">
        <v>17</v>
      </c>
      <c r="B65" s="19">
        <f>SUM(C65+F65)</f>
        <v>66</v>
      </c>
      <c r="C65" s="9">
        <f t="shared" si="6"/>
        <v>64</v>
      </c>
      <c r="D65" s="20">
        <v>64</v>
      </c>
      <c r="E65" s="40" t="s">
        <v>116</v>
      </c>
      <c r="F65" s="21">
        <v>2</v>
      </c>
    </row>
    <row r="66" spans="1:7" ht="21" customHeight="1" x14ac:dyDescent="0.2">
      <c r="A66" s="8" t="s">
        <v>19</v>
      </c>
      <c r="B66" s="19">
        <f>SUM(C66,F66)</f>
        <v>84</v>
      </c>
      <c r="C66" s="9">
        <f>SUM(D66:E66)</f>
        <v>84</v>
      </c>
      <c r="D66" s="20">
        <v>83</v>
      </c>
      <c r="E66" s="16">
        <v>1</v>
      </c>
      <c r="F66" s="40" t="s">
        <v>116</v>
      </c>
    </row>
    <row r="67" spans="1:7" ht="21" customHeight="1" x14ac:dyDescent="0.2">
      <c r="A67" s="8" t="s">
        <v>26</v>
      </c>
      <c r="B67" s="19">
        <f>SUM(C67+F67)</f>
        <v>323</v>
      </c>
      <c r="C67" s="9">
        <f t="shared" si="6"/>
        <v>315</v>
      </c>
      <c r="D67" s="20">
        <v>310</v>
      </c>
      <c r="E67" s="20">
        <v>5</v>
      </c>
      <c r="F67" s="21">
        <v>8</v>
      </c>
    </row>
    <row r="68" spans="1:7" ht="21" customHeight="1" x14ac:dyDescent="0.2">
      <c r="A68" s="22" t="s">
        <v>39</v>
      </c>
      <c r="B68" s="19">
        <f>SUM(C68,F68)</f>
        <v>824</v>
      </c>
      <c r="C68" s="9">
        <f t="shared" si="6"/>
        <v>803</v>
      </c>
      <c r="D68" s="20">
        <v>789</v>
      </c>
      <c r="E68" s="10">
        <v>14</v>
      </c>
      <c r="F68" s="21">
        <v>21</v>
      </c>
    </row>
    <row r="69" spans="1:7" ht="21" customHeight="1" x14ac:dyDescent="0.2">
      <c r="A69" s="22" t="s">
        <v>40</v>
      </c>
      <c r="B69" s="19">
        <f>SUM(C69,F69)</f>
        <v>5</v>
      </c>
      <c r="C69" s="9">
        <f t="shared" si="6"/>
        <v>4</v>
      </c>
      <c r="D69" s="20">
        <v>3</v>
      </c>
      <c r="E69" s="11">
        <v>1</v>
      </c>
      <c r="F69" s="11">
        <v>1</v>
      </c>
    </row>
    <row r="70" spans="1:7" ht="21" customHeight="1" x14ac:dyDescent="0.2">
      <c r="A70" s="22" t="s">
        <v>41</v>
      </c>
      <c r="B70" s="19">
        <f>SUM(C70,F70)</f>
        <v>65</v>
      </c>
      <c r="C70" s="9">
        <f t="shared" si="6"/>
        <v>64</v>
      </c>
      <c r="D70" s="10">
        <v>64</v>
      </c>
      <c r="E70" s="40" t="s">
        <v>116</v>
      </c>
      <c r="F70" s="11">
        <v>1</v>
      </c>
    </row>
    <row r="71" spans="1:7" ht="21" customHeight="1" x14ac:dyDescent="0.2">
      <c r="A71" s="22" t="s">
        <v>42</v>
      </c>
      <c r="B71" s="19">
        <f>SUM(C71,F71)</f>
        <v>7</v>
      </c>
      <c r="C71" s="9">
        <f t="shared" si="6"/>
        <v>7</v>
      </c>
      <c r="D71" s="20">
        <v>7</v>
      </c>
      <c r="E71" s="40" t="s">
        <v>116</v>
      </c>
      <c r="F71" s="40" t="s">
        <v>116</v>
      </c>
    </row>
    <row r="72" spans="1:7" ht="21" customHeight="1" x14ac:dyDescent="0.2">
      <c r="A72" s="22" t="s">
        <v>43</v>
      </c>
      <c r="B72" s="19">
        <f>SUM(C72,F72)</f>
        <v>4</v>
      </c>
      <c r="C72" s="9">
        <f t="shared" si="6"/>
        <v>1</v>
      </c>
      <c r="D72" s="40" t="s">
        <v>116</v>
      </c>
      <c r="E72" s="11">
        <v>1</v>
      </c>
      <c r="F72" s="11">
        <v>3</v>
      </c>
    </row>
    <row r="73" spans="1:7" ht="21" customHeight="1" x14ac:dyDescent="0.25">
      <c r="A73" s="4" t="s">
        <v>44</v>
      </c>
      <c r="B73" s="17">
        <f>SUM(F73+C73)</f>
        <v>2975</v>
      </c>
      <c r="C73" s="17">
        <f t="shared" si="6"/>
        <v>2900</v>
      </c>
      <c r="D73" s="17">
        <f>SUM(D76:D103)</f>
        <v>2862</v>
      </c>
      <c r="E73" s="17">
        <f>SUM(E76:E103)</f>
        <v>38</v>
      </c>
      <c r="F73" s="18">
        <f>SUM(F76:F103)</f>
        <v>75</v>
      </c>
    </row>
    <row r="74" spans="1:7" ht="21" customHeight="1" x14ac:dyDescent="0.2">
      <c r="A74" s="8" t="s">
        <v>12</v>
      </c>
      <c r="B74" s="19">
        <f>SUM(C74+F74)</f>
        <v>873</v>
      </c>
      <c r="C74" s="9">
        <f t="shared" si="6"/>
        <v>834</v>
      </c>
      <c r="D74" s="20">
        <v>825</v>
      </c>
      <c r="E74" s="20">
        <v>9</v>
      </c>
      <c r="F74" s="21">
        <v>39</v>
      </c>
    </row>
    <row r="75" spans="1:7" ht="21" customHeight="1" x14ac:dyDescent="0.2">
      <c r="A75" s="8" t="s">
        <v>26</v>
      </c>
      <c r="B75" s="19">
        <f>SUM(C75+F75)</f>
        <v>2102</v>
      </c>
      <c r="C75" s="9">
        <f t="shared" si="6"/>
        <v>2066</v>
      </c>
      <c r="D75" s="20">
        <v>2037</v>
      </c>
      <c r="E75" s="20">
        <v>29</v>
      </c>
      <c r="F75" s="21">
        <v>36</v>
      </c>
    </row>
    <row r="76" spans="1:7" ht="21" customHeight="1" x14ac:dyDescent="0.2">
      <c r="A76" s="22" t="s">
        <v>45</v>
      </c>
      <c r="B76" s="19">
        <f t="shared" ref="B76:B97" si="7">SUM(C76,F76)</f>
        <v>59</v>
      </c>
      <c r="C76" s="9">
        <f t="shared" si="6"/>
        <v>57</v>
      </c>
      <c r="D76" s="10">
        <v>54</v>
      </c>
      <c r="E76" s="11">
        <v>3</v>
      </c>
      <c r="F76" s="25">
        <v>2</v>
      </c>
    </row>
    <row r="77" spans="1:7" ht="21" customHeight="1" x14ac:dyDescent="0.2">
      <c r="A77" s="22" t="s">
        <v>46</v>
      </c>
      <c r="B77" s="19">
        <f t="shared" si="7"/>
        <v>178</v>
      </c>
      <c r="C77" s="9">
        <f t="shared" si="6"/>
        <v>173</v>
      </c>
      <c r="D77" s="10">
        <v>170</v>
      </c>
      <c r="E77" s="11">
        <v>3</v>
      </c>
      <c r="F77" s="11">
        <v>5</v>
      </c>
    </row>
    <row r="78" spans="1:7" ht="21" customHeight="1" x14ac:dyDescent="0.2">
      <c r="A78" s="22" t="s">
        <v>47</v>
      </c>
      <c r="B78" s="19">
        <f>SUM(C78,F78)</f>
        <v>142</v>
      </c>
      <c r="C78" s="9">
        <f>SUM(D78:E78)</f>
        <v>137</v>
      </c>
      <c r="D78" s="10">
        <v>136</v>
      </c>
      <c r="E78" s="11">
        <v>1</v>
      </c>
      <c r="F78" s="11">
        <v>5</v>
      </c>
    </row>
    <row r="79" spans="1:7" s="1" customFormat="1" ht="21" customHeight="1" x14ac:dyDescent="0.25">
      <c r="A79" s="47" t="s">
        <v>109</v>
      </c>
      <c r="B79" s="47"/>
      <c r="C79" s="47"/>
      <c r="D79" s="47"/>
      <c r="E79" s="47"/>
      <c r="F79" s="47"/>
      <c r="G79" s="42"/>
    </row>
    <row r="80" spans="1:7" s="1" customFormat="1" ht="21" customHeight="1" x14ac:dyDescent="0.25">
      <c r="A80" s="47" t="s">
        <v>0</v>
      </c>
      <c r="B80" s="47"/>
      <c r="C80" s="47"/>
      <c r="D80" s="47"/>
      <c r="E80" s="47"/>
      <c r="F80" s="47"/>
      <c r="G80" s="42"/>
    </row>
    <row r="81" spans="1:7" s="1" customFormat="1" ht="21" customHeight="1" x14ac:dyDescent="0.25">
      <c r="A81" s="47" t="s">
        <v>107</v>
      </c>
      <c r="B81" s="47"/>
      <c r="C81" s="47"/>
      <c r="D81" s="47"/>
      <c r="E81" s="47"/>
      <c r="F81" s="47"/>
      <c r="G81" s="42"/>
    </row>
    <row r="82" spans="1:7" s="1" customFormat="1" ht="21" customHeight="1" x14ac:dyDescent="0.2">
      <c r="A82" s="2"/>
      <c r="B82" s="2"/>
      <c r="C82" s="2"/>
      <c r="D82" s="2"/>
      <c r="E82" s="2"/>
      <c r="F82" s="3"/>
      <c r="G82" s="42"/>
    </row>
    <row r="83" spans="1:7" s="1" customFormat="1" ht="15" customHeight="1" x14ac:dyDescent="0.2">
      <c r="A83" s="48" t="s">
        <v>1</v>
      </c>
      <c r="B83" s="51" t="s">
        <v>2</v>
      </c>
      <c r="C83" s="52"/>
      <c r="D83" s="52"/>
      <c r="E83" s="52"/>
      <c r="F83" s="52"/>
      <c r="G83" s="42"/>
    </row>
    <row r="84" spans="1:7" s="1" customFormat="1" ht="15" customHeight="1" x14ac:dyDescent="0.2">
      <c r="A84" s="49"/>
      <c r="B84" s="53"/>
      <c r="C84" s="54"/>
      <c r="D84" s="54"/>
      <c r="E84" s="54"/>
      <c r="F84" s="54"/>
      <c r="G84" s="42"/>
    </row>
    <row r="85" spans="1:7" s="1" customFormat="1" ht="15" customHeight="1" x14ac:dyDescent="0.2">
      <c r="A85" s="49"/>
      <c r="B85" s="55" t="s">
        <v>3</v>
      </c>
      <c r="C85" s="58" t="s">
        <v>4</v>
      </c>
      <c r="D85" s="59"/>
      <c r="E85" s="59"/>
      <c r="F85" s="59"/>
      <c r="G85" s="42"/>
    </row>
    <row r="86" spans="1:7" s="1" customFormat="1" ht="15" customHeight="1" x14ac:dyDescent="0.2">
      <c r="A86" s="49"/>
      <c r="B86" s="56"/>
      <c r="C86" s="60"/>
      <c r="D86" s="61"/>
      <c r="E86" s="61"/>
      <c r="F86" s="61"/>
      <c r="G86" s="42"/>
    </row>
    <row r="87" spans="1:7" s="1" customFormat="1" ht="15" customHeight="1" x14ac:dyDescent="0.2">
      <c r="A87" s="49"/>
      <c r="B87" s="56"/>
      <c r="C87" s="58" t="s">
        <v>5</v>
      </c>
      <c r="D87" s="59"/>
      <c r="E87" s="62"/>
      <c r="F87" s="64" t="s">
        <v>6</v>
      </c>
      <c r="G87" s="42"/>
    </row>
    <row r="88" spans="1:7" s="1" customFormat="1" ht="15" customHeight="1" x14ac:dyDescent="0.2">
      <c r="A88" s="49"/>
      <c r="B88" s="56"/>
      <c r="C88" s="60"/>
      <c r="D88" s="61"/>
      <c r="E88" s="63"/>
      <c r="F88" s="65"/>
      <c r="G88" s="42"/>
    </row>
    <row r="89" spans="1:7" s="1" customFormat="1" ht="15" customHeight="1" x14ac:dyDescent="0.2">
      <c r="A89" s="49"/>
      <c r="B89" s="56"/>
      <c r="C89" s="67" t="s">
        <v>7</v>
      </c>
      <c r="D89" s="58" t="s">
        <v>8</v>
      </c>
      <c r="E89" s="62"/>
      <c r="F89" s="65"/>
      <c r="G89" s="42"/>
    </row>
    <row r="90" spans="1:7" s="1" customFormat="1" ht="15" customHeight="1" x14ac:dyDescent="0.2">
      <c r="A90" s="49"/>
      <c r="B90" s="56"/>
      <c r="C90" s="68"/>
      <c r="D90" s="60"/>
      <c r="E90" s="63"/>
      <c r="F90" s="65"/>
      <c r="G90" s="42"/>
    </row>
    <row r="91" spans="1:7" s="1" customFormat="1" ht="15" customHeight="1" x14ac:dyDescent="0.2">
      <c r="A91" s="49"/>
      <c r="B91" s="56"/>
      <c r="C91" s="68"/>
      <c r="D91" s="55" t="s">
        <v>9</v>
      </c>
      <c r="E91" s="55" t="s">
        <v>10</v>
      </c>
      <c r="F91" s="65"/>
      <c r="G91" s="42"/>
    </row>
    <row r="92" spans="1:7" s="1" customFormat="1" ht="15" customHeight="1" x14ac:dyDescent="0.2">
      <c r="A92" s="50"/>
      <c r="B92" s="57"/>
      <c r="C92" s="69"/>
      <c r="D92" s="57"/>
      <c r="E92" s="57"/>
      <c r="F92" s="66"/>
      <c r="G92" s="42"/>
    </row>
    <row r="93" spans="1:7" s="1" customFormat="1" ht="24.75" customHeight="1" x14ac:dyDescent="0.25">
      <c r="A93" s="23" t="s">
        <v>52</v>
      </c>
      <c r="B93" s="9"/>
      <c r="C93" s="39"/>
      <c r="D93" s="39"/>
      <c r="E93" s="39"/>
      <c r="F93" s="41"/>
      <c r="G93" s="42"/>
    </row>
    <row r="94" spans="1:7" ht="21" customHeight="1" x14ac:dyDescent="0.2">
      <c r="A94" s="22" t="s">
        <v>48</v>
      </c>
      <c r="B94" s="19">
        <f t="shared" si="7"/>
        <v>118</v>
      </c>
      <c r="C94" s="9">
        <f t="shared" si="6"/>
        <v>116</v>
      </c>
      <c r="D94" s="10">
        <v>116</v>
      </c>
      <c r="E94" s="40" t="s">
        <v>116</v>
      </c>
      <c r="F94" s="11">
        <v>2</v>
      </c>
    </row>
    <row r="95" spans="1:7" ht="21" customHeight="1" x14ac:dyDescent="0.2">
      <c r="A95" s="22" t="s">
        <v>49</v>
      </c>
      <c r="B95" s="19">
        <f t="shared" si="7"/>
        <v>500</v>
      </c>
      <c r="C95" s="9">
        <f t="shared" si="6"/>
        <v>481</v>
      </c>
      <c r="D95" s="10">
        <v>473</v>
      </c>
      <c r="E95" s="10">
        <v>8</v>
      </c>
      <c r="F95" s="11">
        <v>19</v>
      </c>
    </row>
    <row r="96" spans="1:7" ht="21" customHeight="1" x14ac:dyDescent="0.2">
      <c r="A96" s="22" t="s">
        <v>50</v>
      </c>
      <c r="B96" s="19">
        <f t="shared" si="7"/>
        <v>1452</v>
      </c>
      <c r="C96" s="9">
        <f t="shared" si="6"/>
        <v>1433</v>
      </c>
      <c r="D96" s="10">
        <v>1423</v>
      </c>
      <c r="E96" s="10">
        <v>10</v>
      </c>
      <c r="F96" s="11">
        <v>19</v>
      </c>
    </row>
    <row r="97" spans="1:6" ht="21" customHeight="1" x14ac:dyDescent="0.2">
      <c r="A97" s="22" t="s">
        <v>51</v>
      </c>
      <c r="B97" s="19">
        <f t="shared" si="7"/>
        <v>118</v>
      </c>
      <c r="C97" s="9">
        <f t="shared" si="6"/>
        <v>114</v>
      </c>
      <c r="D97" s="10">
        <v>112</v>
      </c>
      <c r="E97" s="10">
        <v>2</v>
      </c>
      <c r="F97" s="11">
        <v>4</v>
      </c>
    </row>
    <row r="98" spans="1:6" ht="21" customHeight="1" x14ac:dyDescent="0.2">
      <c r="A98" s="22" t="s">
        <v>53</v>
      </c>
      <c r="B98" s="19">
        <f t="shared" ref="B98:B103" si="8">SUM(C98,F98)</f>
        <v>64</v>
      </c>
      <c r="C98" s="9">
        <f t="shared" ref="C98:C134" si="9">SUM(D98:E98)</f>
        <v>62</v>
      </c>
      <c r="D98" s="10">
        <v>58</v>
      </c>
      <c r="E98" s="11">
        <v>4</v>
      </c>
      <c r="F98" s="11">
        <v>2</v>
      </c>
    </row>
    <row r="99" spans="1:6" ht="21" customHeight="1" x14ac:dyDescent="0.2">
      <c r="A99" s="22" t="s">
        <v>54</v>
      </c>
      <c r="B99" s="19">
        <f t="shared" si="8"/>
        <v>40</v>
      </c>
      <c r="C99" s="9">
        <f t="shared" si="9"/>
        <v>38</v>
      </c>
      <c r="D99" s="25">
        <v>36</v>
      </c>
      <c r="E99" s="11">
        <v>2</v>
      </c>
      <c r="F99" s="11">
        <v>2</v>
      </c>
    </row>
    <row r="100" spans="1:6" ht="21" customHeight="1" x14ac:dyDescent="0.2">
      <c r="A100" s="22" t="s">
        <v>55</v>
      </c>
      <c r="B100" s="19">
        <f t="shared" si="8"/>
        <v>42</v>
      </c>
      <c r="C100" s="9">
        <f t="shared" si="9"/>
        <v>42</v>
      </c>
      <c r="D100" s="10">
        <v>42</v>
      </c>
      <c r="E100" s="40" t="s">
        <v>116</v>
      </c>
      <c r="F100" s="40" t="s">
        <v>116</v>
      </c>
    </row>
    <row r="101" spans="1:6" ht="21" customHeight="1" x14ac:dyDescent="0.2">
      <c r="A101" s="22" t="s">
        <v>56</v>
      </c>
      <c r="B101" s="19">
        <f t="shared" si="8"/>
        <v>40</v>
      </c>
      <c r="C101" s="9">
        <f t="shared" si="9"/>
        <v>34</v>
      </c>
      <c r="D101" s="10">
        <v>33</v>
      </c>
      <c r="E101" s="11">
        <v>1</v>
      </c>
      <c r="F101" s="11">
        <v>6</v>
      </c>
    </row>
    <row r="102" spans="1:6" ht="21" customHeight="1" x14ac:dyDescent="0.2">
      <c r="A102" s="22" t="s">
        <v>57</v>
      </c>
      <c r="B102" s="19">
        <f t="shared" si="8"/>
        <v>144</v>
      </c>
      <c r="C102" s="9">
        <f t="shared" si="9"/>
        <v>141</v>
      </c>
      <c r="D102" s="10">
        <v>139</v>
      </c>
      <c r="E102" s="16">
        <v>2</v>
      </c>
      <c r="F102" s="11">
        <v>3</v>
      </c>
    </row>
    <row r="103" spans="1:6" ht="21" customHeight="1" x14ac:dyDescent="0.2">
      <c r="A103" s="22" t="s">
        <v>58</v>
      </c>
      <c r="B103" s="19">
        <f t="shared" si="8"/>
        <v>78</v>
      </c>
      <c r="C103" s="9">
        <f t="shared" si="9"/>
        <v>72</v>
      </c>
      <c r="D103" s="10">
        <v>70</v>
      </c>
      <c r="E103" s="11">
        <v>2</v>
      </c>
      <c r="F103" s="11">
        <v>6</v>
      </c>
    </row>
    <row r="104" spans="1:6" ht="21" customHeight="1" x14ac:dyDescent="0.25">
      <c r="A104" s="4" t="s">
        <v>59</v>
      </c>
      <c r="B104" s="17">
        <f>SUM(F104+C104)</f>
        <v>181</v>
      </c>
      <c r="C104" s="17">
        <f t="shared" si="9"/>
        <v>176</v>
      </c>
      <c r="D104" s="17">
        <f>SUM(D107:D108)</f>
        <v>174</v>
      </c>
      <c r="E104" s="17">
        <f>SUM(E107:E108)</f>
        <v>2</v>
      </c>
      <c r="F104" s="18">
        <f>SUM(F107:F108)</f>
        <v>5</v>
      </c>
    </row>
    <row r="105" spans="1:6" ht="21" customHeight="1" x14ac:dyDescent="0.2">
      <c r="A105" s="8" t="s">
        <v>12</v>
      </c>
      <c r="B105" s="19">
        <f>SUM(C105,F105)</f>
        <v>158</v>
      </c>
      <c r="C105" s="9">
        <f t="shared" si="9"/>
        <v>153</v>
      </c>
      <c r="D105" s="20">
        <v>152</v>
      </c>
      <c r="E105" s="16">
        <v>1</v>
      </c>
      <c r="F105" s="11">
        <v>5</v>
      </c>
    </row>
    <row r="106" spans="1:6" ht="21" customHeight="1" x14ac:dyDescent="0.2">
      <c r="A106" s="8" t="s">
        <v>26</v>
      </c>
      <c r="B106" s="19">
        <f>SUM(C106,F106)</f>
        <v>23</v>
      </c>
      <c r="C106" s="9">
        <f t="shared" si="9"/>
        <v>23</v>
      </c>
      <c r="D106" s="20">
        <v>22</v>
      </c>
      <c r="E106" s="11">
        <v>1</v>
      </c>
      <c r="F106" s="40" t="s">
        <v>116</v>
      </c>
    </row>
    <row r="107" spans="1:6" ht="21" customHeight="1" x14ac:dyDescent="0.2">
      <c r="A107" s="22" t="s">
        <v>60</v>
      </c>
      <c r="B107" s="19">
        <f>SUM(C107,F107)</f>
        <v>97</v>
      </c>
      <c r="C107" s="9">
        <f t="shared" si="9"/>
        <v>95</v>
      </c>
      <c r="D107" s="20">
        <v>94</v>
      </c>
      <c r="E107" s="11">
        <v>1</v>
      </c>
      <c r="F107" s="11">
        <v>2</v>
      </c>
    </row>
    <row r="108" spans="1:6" ht="21" customHeight="1" x14ac:dyDescent="0.2">
      <c r="A108" s="22" t="s">
        <v>61</v>
      </c>
      <c r="B108" s="19">
        <f>SUM(C108,F108)</f>
        <v>84</v>
      </c>
      <c r="C108" s="9">
        <f t="shared" si="9"/>
        <v>81</v>
      </c>
      <c r="D108" s="20">
        <v>80</v>
      </c>
      <c r="E108" s="11">
        <v>1</v>
      </c>
      <c r="F108" s="11">
        <v>3</v>
      </c>
    </row>
    <row r="109" spans="1:6" ht="21" customHeight="1" x14ac:dyDescent="0.25">
      <c r="A109" s="4" t="s">
        <v>62</v>
      </c>
      <c r="B109" s="17">
        <f>SUM(F109+C109)</f>
        <v>556</v>
      </c>
      <c r="C109" s="17">
        <f t="shared" si="9"/>
        <v>543</v>
      </c>
      <c r="D109" s="17">
        <f>SUM(D113:D134)</f>
        <v>539</v>
      </c>
      <c r="E109" s="17">
        <f>SUM(E113:E134)</f>
        <v>4</v>
      </c>
      <c r="F109" s="18">
        <f>SUM(F113:F134)</f>
        <v>13</v>
      </c>
    </row>
    <row r="110" spans="1:6" ht="21" customHeight="1" x14ac:dyDescent="0.2">
      <c r="A110" s="8" t="s">
        <v>12</v>
      </c>
      <c r="B110" s="19">
        <f>SUM(C110,F110)</f>
        <v>14</v>
      </c>
      <c r="C110" s="9">
        <f t="shared" si="9"/>
        <v>13</v>
      </c>
      <c r="D110" s="20">
        <v>13</v>
      </c>
      <c r="E110" s="40" t="s">
        <v>116</v>
      </c>
      <c r="F110" s="11">
        <v>1</v>
      </c>
    </row>
    <row r="111" spans="1:6" ht="21" customHeight="1" x14ac:dyDescent="0.2">
      <c r="A111" s="8" t="s">
        <v>14</v>
      </c>
      <c r="B111" s="19">
        <f>SUM(C111,F111)</f>
        <v>187</v>
      </c>
      <c r="C111" s="9">
        <f t="shared" si="9"/>
        <v>182</v>
      </c>
      <c r="D111" s="10">
        <v>182</v>
      </c>
      <c r="E111" s="40" t="s">
        <v>116</v>
      </c>
      <c r="F111" s="11">
        <v>5</v>
      </c>
    </row>
    <row r="112" spans="1:6" ht="21" customHeight="1" x14ac:dyDescent="0.2">
      <c r="A112" s="8" t="s">
        <v>26</v>
      </c>
      <c r="B112" s="19">
        <f>SUM(C112+F112)</f>
        <v>355</v>
      </c>
      <c r="C112" s="9">
        <f t="shared" si="9"/>
        <v>348</v>
      </c>
      <c r="D112" s="10">
        <v>344</v>
      </c>
      <c r="E112" s="10">
        <v>4</v>
      </c>
      <c r="F112" s="11">
        <v>7</v>
      </c>
    </row>
    <row r="113" spans="1:7" ht="21" customHeight="1" x14ac:dyDescent="0.2">
      <c r="A113" s="22" t="s">
        <v>63</v>
      </c>
      <c r="B113" s="19">
        <f>SUM(C113,F113)</f>
        <v>334</v>
      </c>
      <c r="C113" s="9">
        <f t="shared" si="9"/>
        <v>330</v>
      </c>
      <c r="D113" s="10">
        <v>329</v>
      </c>
      <c r="E113" s="10">
        <v>1</v>
      </c>
      <c r="F113" s="11">
        <v>4</v>
      </c>
    </row>
    <row r="114" spans="1:7" ht="21" customHeight="1" x14ac:dyDescent="0.2">
      <c r="A114" s="22" t="s">
        <v>64</v>
      </c>
      <c r="B114" s="19">
        <f t="shared" ref="B114:B134" si="10">SUM(C114,F114)</f>
        <v>7</v>
      </c>
      <c r="C114" s="9">
        <f t="shared" si="9"/>
        <v>7</v>
      </c>
      <c r="D114" s="10">
        <v>7</v>
      </c>
      <c r="E114" s="40" t="s">
        <v>116</v>
      </c>
      <c r="F114" s="40" t="s">
        <v>116</v>
      </c>
    </row>
    <row r="115" spans="1:7" ht="21" customHeight="1" x14ac:dyDescent="0.2">
      <c r="A115" s="22" t="s">
        <v>65</v>
      </c>
      <c r="B115" s="19">
        <f t="shared" si="10"/>
        <v>15</v>
      </c>
      <c r="C115" s="9">
        <f t="shared" si="9"/>
        <v>14</v>
      </c>
      <c r="D115" s="10">
        <v>14</v>
      </c>
      <c r="E115" s="40" t="s">
        <v>116</v>
      </c>
      <c r="F115" s="25">
        <v>1</v>
      </c>
    </row>
    <row r="116" spans="1:7" ht="21" customHeight="1" x14ac:dyDescent="0.2">
      <c r="A116" s="22" t="s">
        <v>66</v>
      </c>
      <c r="B116" s="19">
        <f>SUM(C116,F116)</f>
        <v>55</v>
      </c>
      <c r="C116" s="9">
        <f>SUM(D116:E116)</f>
        <v>55</v>
      </c>
      <c r="D116" s="10">
        <v>53</v>
      </c>
      <c r="E116" s="10">
        <v>2</v>
      </c>
      <c r="F116" s="40" t="s">
        <v>116</v>
      </c>
    </row>
    <row r="117" spans="1:7" ht="21" customHeight="1" x14ac:dyDescent="0.2">
      <c r="A117" s="22" t="s">
        <v>67</v>
      </c>
      <c r="B117" s="19">
        <f>SUM(C117,F117)</f>
        <v>50</v>
      </c>
      <c r="C117" s="9">
        <f>SUM(D117:E117)</f>
        <v>48</v>
      </c>
      <c r="D117" s="10">
        <v>48</v>
      </c>
      <c r="E117" s="40" t="s">
        <v>116</v>
      </c>
      <c r="F117" s="11">
        <v>2</v>
      </c>
    </row>
    <row r="118" spans="1:7" s="1" customFormat="1" ht="21" customHeight="1" x14ac:dyDescent="0.25">
      <c r="A118" s="47" t="s">
        <v>109</v>
      </c>
      <c r="B118" s="47"/>
      <c r="C118" s="47"/>
      <c r="D118" s="47"/>
      <c r="E118" s="47"/>
      <c r="F118" s="47"/>
      <c r="G118" s="42"/>
    </row>
    <row r="119" spans="1:7" s="1" customFormat="1" ht="21" customHeight="1" x14ac:dyDescent="0.25">
      <c r="A119" s="47" t="s">
        <v>0</v>
      </c>
      <c r="B119" s="47"/>
      <c r="C119" s="47"/>
      <c r="D119" s="47"/>
      <c r="E119" s="47"/>
      <c r="F119" s="47"/>
      <c r="G119" s="42"/>
    </row>
    <row r="120" spans="1:7" s="1" customFormat="1" ht="21" customHeight="1" x14ac:dyDescent="0.25">
      <c r="A120" s="47" t="s">
        <v>107</v>
      </c>
      <c r="B120" s="47"/>
      <c r="C120" s="47"/>
      <c r="D120" s="47"/>
      <c r="E120" s="47"/>
      <c r="F120" s="47"/>
      <c r="G120" s="42"/>
    </row>
    <row r="121" spans="1:7" s="1" customFormat="1" ht="21" customHeight="1" x14ac:dyDescent="0.2">
      <c r="A121" s="2"/>
      <c r="B121" s="2"/>
      <c r="C121" s="2"/>
      <c r="D121" s="2"/>
      <c r="E121" s="2"/>
      <c r="F121" s="3"/>
      <c r="G121" s="42"/>
    </row>
    <row r="122" spans="1:7" s="1" customFormat="1" ht="15" customHeight="1" x14ac:dyDescent="0.2">
      <c r="A122" s="48" t="s">
        <v>1</v>
      </c>
      <c r="B122" s="51" t="s">
        <v>2</v>
      </c>
      <c r="C122" s="52"/>
      <c r="D122" s="52"/>
      <c r="E122" s="52"/>
      <c r="F122" s="52"/>
      <c r="G122" s="42"/>
    </row>
    <row r="123" spans="1:7" s="1" customFormat="1" ht="15" customHeight="1" x14ac:dyDescent="0.2">
      <c r="A123" s="49"/>
      <c r="B123" s="53"/>
      <c r="C123" s="54"/>
      <c r="D123" s="54"/>
      <c r="E123" s="54"/>
      <c r="F123" s="54"/>
      <c r="G123" s="42"/>
    </row>
    <row r="124" spans="1:7" s="1" customFormat="1" ht="15" customHeight="1" x14ac:dyDescent="0.2">
      <c r="A124" s="49"/>
      <c r="B124" s="55" t="s">
        <v>3</v>
      </c>
      <c r="C124" s="58" t="s">
        <v>4</v>
      </c>
      <c r="D124" s="59"/>
      <c r="E124" s="59"/>
      <c r="F124" s="59"/>
      <c r="G124" s="42"/>
    </row>
    <row r="125" spans="1:7" s="1" customFormat="1" ht="15" customHeight="1" x14ac:dyDescent="0.2">
      <c r="A125" s="49"/>
      <c r="B125" s="56"/>
      <c r="C125" s="60"/>
      <c r="D125" s="61"/>
      <c r="E125" s="61"/>
      <c r="F125" s="61"/>
      <c r="G125" s="42"/>
    </row>
    <row r="126" spans="1:7" s="1" customFormat="1" ht="15" customHeight="1" x14ac:dyDescent="0.2">
      <c r="A126" s="49"/>
      <c r="B126" s="56"/>
      <c r="C126" s="58" t="s">
        <v>5</v>
      </c>
      <c r="D126" s="59"/>
      <c r="E126" s="62"/>
      <c r="F126" s="64" t="s">
        <v>6</v>
      </c>
      <c r="G126" s="42"/>
    </row>
    <row r="127" spans="1:7" s="1" customFormat="1" ht="15" customHeight="1" x14ac:dyDescent="0.2">
      <c r="A127" s="49"/>
      <c r="B127" s="56"/>
      <c r="C127" s="60"/>
      <c r="D127" s="61"/>
      <c r="E127" s="63"/>
      <c r="F127" s="65"/>
      <c r="G127" s="42"/>
    </row>
    <row r="128" spans="1:7" s="1" customFormat="1" ht="15" customHeight="1" x14ac:dyDescent="0.2">
      <c r="A128" s="49"/>
      <c r="B128" s="56"/>
      <c r="C128" s="67" t="s">
        <v>7</v>
      </c>
      <c r="D128" s="58" t="s">
        <v>8</v>
      </c>
      <c r="E128" s="62"/>
      <c r="F128" s="65"/>
      <c r="G128" s="42"/>
    </row>
    <row r="129" spans="1:7" s="1" customFormat="1" ht="15" customHeight="1" x14ac:dyDescent="0.2">
      <c r="A129" s="49"/>
      <c r="B129" s="56"/>
      <c r="C129" s="68"/>
      <c r="D129" s="60"/>
      <c r="E129" s="63"/>
      <c r="F129" s="65"/>
      <c r="G129" s="42"/>
    </row>
    <row r="130" spans="1:7" s="1" customFormat="1" ht="15" customHeight="1" x14ac:dyDescent="0.2">
      <c r="A130" s="49"/>
      <c r="B130" s="56"/>
      <c r="C130" s="68"/>
      <c r="D130" s="55" t="s">
        <v>9</v>
      </c>
      <c r="E130" s="55" t="s">
        <v>10</v>
      </c>
      <c r="F130" s="65"/>
      <c r="G130" s="42"/>
    </row>
    <row r="131" spans="1:7" s="1" customFormat="1" ht="15" customHeight="1" x14ac:dyDescent="0.2">
      <c r="A131" s="50"/>
      <c r="B131" s="57"/>
      <c r="C131" s="69"/>
      <c r="D131" s="57"/>
      <c r="E131" s="57"/>
      <c r="F131" s="66"/>
      <c r="G131" s="42"/>
    </row>
    <row r="132" spans="1:7" s="1" customFormat="1" ht="24.75" customHeight="1" x14ac:dyDescent="0.25">
      <c r="A132" s="23" t="s">
        <v>113</v>
      </c>
      <c r="B132" s="9"/>
      <c r="C132" s="39"/>
      <c r="D132" s="39"/>
      <c r="E132" s="39"/>
      <c r="F132" s="41"/>
      <c r="G132" s="42"/>
    </row>
    <row r="133" spans="1:7" ht="21" customHeight="1" x14ac:dyDescent="0.2">
      <c r="A133" s="22" t="s">
        <v>68</v>
      </c>
      <c r="B133" s="19">
        <f t="shared" si="10"/>
        <v>40</v>
      </c>
      <c r="C133" s="9">
        <f t="shared" si="9"/>
        <v>38</v>
      </c>
      <c r="D133" s="10">
        <v>37</v>
      </c>
      <c r="E133" s="11">
        <v>1</v>
      </c>
      <c r="F133" s="11">
        <v>2</v>
      </c>
    </row>
    <row r="134" spans="1:7" ht="21" customHeight="1" x14ac:dyDescent="0.2">
      <c r="A134" s="22" t="s">
        <v>69</v>
      </c>
      <c r="B134" s="19">
        <f t="shared" si="10"/>
        <v>55</v>
      </c>
      <c r="C134" s="9">
        <f t="shared" si="9"/>
        <v>51</v>
      </c>
      <c r="D134" s="10">
        <v>51</v>
      </c>
      <c r="E134" s="40" t="s">
        <v>116</v>
      </c>
      <c r="F134" s="11">
        <v>4</v>
      </c>
    </row>
    <row r="135" spans="1:7" ht="21" customHeight="1" x14ac:dyDescent="0.25">
      <c r="A135" s="4" t="s">
        <v>70</v>
      </c>
      <c r="B135" s="17">
        <f>SUM(F135+C135)</f>
        <v>554</v>
      </c>
      <c r="C135" s="17">
        <f>SUM(D135:E135)</f>
        <v>537</v>
      </c>
      <c r="D135" s="17">
        <f>SUM(D138:D144)</f>
        <v>526</v>
      </c>
      <c r="E135" s="17">
        <f>SUM(E138:E144)</f>
        <v>11</v>
      </c>
      <c r="F135" s="18">
        <f>SUM(F138:F144)</f>
        <v>17</v>
      </c>
    </row>
    <row r="136" spans="1:7" ht="21" customHeight="1" x14ac:dyDescent="0.2">
      <c r="A136" s="8" t="s">
        <v>14</v>
      </c>
      <c r="B136" s="19">
        <f>SUM(C136+F136)</f>
        <v>201</v>
      </c>
      <c r="C136" s="9">
        <f t="shared" ref="C136:C137" si="11">SUM(D136:E136)</f>
        <v>196</v>
      </c>
      <c r="D136" s="20">
        <v>193</v>
      </c>
      <c r="E136" s="11">
        <v>3</v>
      </c>
      <c r="F136" s="25">
        <v>5</v>
      </c>
    </row>
    <row r="137" spans="1:7" ht="21" customHeight="1" x14ac:dyDescent="0.2">
      <c r="A137" s="8" t="s">
        <v>26</v>
      </c>
      <c r="B137" s="19">
        <f>SUM(C137+F137)</f>
        <v>353</v>
      </c>
      <c r="C137" s="9">
        <f t="shared" si="11"/>
        <v>341</v>
      </c>
      <c r="D137" s="20">
        <v>333</v>
      </c>
      <c r="E137" s="20">
        <v>8</v>
      </c>
      <c r="F137" s="21">
        <v>12</v>
      </c>
    </row>
    <row r="138" spans="1:7" ht="21" customHeight="1" x14ac:dyDescent="0.2">
      <c r="A138" s="22" t="s">
        <v>71</v>
      </c>
      <c r="B138" s="19">
        <f>SUM(C138,F138)</f>
        <v>70</v>
      </c>
      <c r="C138" s="9">
        <f t="shared" ref="C138:C144" si="12">SUM(D138:E138)</f>
        <v>67</v>
      </c>
      <c r="D138" s="10">
        <v>66</v>
      </c>
      <c r="E138" s="11">
        <v>1</v>
      </c>
      <c r="F138" s="11">
        <v>3</v>
      </c>
    </row>
    <row r="139" spans="1:7" ht="21" customHeight="1" x14ac:dyDescent="0.2">
      <c r="A139" s="22" t="s">
        <v>72</v>
      </c>
      <c r="B139" s="19">
        <f>SUM(C139,F139)</f>
        <v>202</v>
      </c>
      <c r="C139" s="9">
        <f t="shared" si="12"/>
        <v>197</v>
      </c>
      <c r="D139" s="10">
        <v>192</v>
      </c>
      <c r="E139" s="10">
        <v>5</v>
      </c>
      <c r="F139" s="11">
        <v>5</v>
      </c>
    </row>
    <row r="140" spans="1:7" ht="21" customHeight="1" x14ac:dyDescent="0.2">
      <c r="A140" s="22" t="s">
        <v>73</v>
      </c>
      <c r="B140" s="19">
        <f>SUM(C140+F140)</f>
        <v>162</v>
      </c>
      <c r="C140" s="9">
        <f t="shared" si="12"/>
        <v>156</v>
      </c>
      <c r="D140" s="10">
        <v>154</v>
      </c>
      <c r="E140" s="16">
        <v>2</v>
      </c>
      <c r="F140" s="11">
        <v>6</v>
      </c>
    </row>
    <row r="141" spans="1:7" ht="21" customHeight="1" x14ac:dyDescent="0.2">
      <c r="A141" s="22" t="s">
        <v>74</v>
      </c>
      <c r="B141" s="19">
        <f>SUM(C141,F141)</f>
        <v>42</v>
      </c>
      <c r="C141" s="9">
        <f t="shared" si="12"/>
        <v>42</v>
      </c>
      <c r="D141" s="10">
        <v>42</v>
      </c>
      <c r="E141" s="40" t="s">
        <v>116</v>
      </c>
      <c r="F141" s="40" t="s">
        <v>116</v>
      </c>
    </row>
    <row r="142" spans="1:7" ht="21" customHeight="1" x14ac:dyDescent="0.2">
      <c r="A142" s="22" t="s">
        <v>75</v>
      </c>
      <c r="B142" s="19">
        <f>SUM(C142,F142)</f>
        <v>23</v>
      </c>
      <c r="C142" s="9">
        <f t="shared" si="12"/>
        <v>23</v>
      </c>
      <c r="D142" s="10">
        <v>23</v>
      </c>
      <c r="E142" s="40" t="s">
        <v>116</v>
      </c>
      <c r="F142" s="40" t="s">
        <v>116</v>
      </c>
    </row>
    <row r="143" spans="1:7" ht="21" customHeight="1" x14ac:dyDescent="0.2">
      <c r="A143" s="22" t="s">
        <v>76</v>
      </c>
      <c r="B143" s="19">
        <f>SUM(C143,F143)</f>
        <v>11</v>
      </c>
      <c r="C143" s="9">
        <f t="shared" si="12"/>
        <v>11</v>
      </c>
      <c r="D143" s="10">
        <v>11</v>
      </c>
      <c r="E143" s="40" t="s">
        <v>116</v>
      </c>
      <c r="F143" s="40" t="s">
        <v>116</v>
      </c>
    </row>
    <row r="144" spans="1:7" ht="21" customHeight="1" x14ac:dyDescent="0.2">
      <c r="A144" s="22" t="s">
        <v>77</v>
      </c>
      <c r="B144" s="19">
        <f>SUM(C144,F144)</f>
        <v>44</v>
      </c>
      <c r="C144" s="9">
        <f t="shared" si="12"/>
        <v>41</v>
      </c>
      <c r="D144" s="10">
        <v>38</v>
      </c>
      <c r="E144" s="11">
        <v>3</v>
      </c>
      <c r="F144" s="11">
        <v>3</v>
      </c>
    </row>
    <row r="145" spans="1:7" ht="21" customHeight="1" x14ac:dyDescent="0.25">
      <c r="A145" s="4" t="s">
        <v>78</v>
      </c>
      <c r="B145" s="17">
        <f>SUM(F145+C145)</f>
        <v>6141</v>
      </c>
      <c r="C145" s="17">
        <f>SUM(D145:E145)</f>
        <v>6019</v>
      </c>
      <c r="D145" s="17">
        <f>SUM(D174:D176)</f>
        <v>5990</v>
      </c>
      <c r="E145" s="17">
        <f>SUM(E174:E176)</f>
        <v>29</v>
      </c>
      <c r="F145" s="18">
        <f>SUM(F174:F176)</f>
        <v>122</v>
      </c>
    </row>
    <row r="146" spans="1:7" ht="21" customHeight="1" x14ac:dyDescent="0.2">
      <c r="A146" s="8" t="s">
        <v>12</v>
      </c>
      <c r="B146" s="19">
        <f>SUM(C146,F146)</f>
        <v>674</v>
      </c>
      <c r="C146" s="9">
        <f t="shared" ref="C146:C178" si="13">SUM(D146:E146)</f>
        <v>653</v>
      </c>
      <c r="D146" s="20">
        <v>645</v>
      </c>
      <c r="E146" s="20">
        <v>8</v>
      </c>
      <c r="F146" s="21">
        <v>21</v>
      </c>
    </row>
    <row r="147" spans="1:7" ht="21" customHeight="1" x14ac:dyDescent="0.2">
      <c r="A147" s="8" t="s">
        <v>13</v>
      </c>
      <c r="B147" s="19">
        <f>SUM(C147,F147)</f>
        <v>511</v>
      </c>
      <c r="C147" s="9">
        <f t="shared" si="13"/>
        <v>494</v>
      </c>
      <c r="D147" s="20">
        <v>492</v>
      </c>
      <c r="E147" s="16">
        <v>2</v>
      </c>
      <c r="F147" s="11">
        <v>17</v>
      </c>
    </row>
    <row r="148" spans="1:7" ht="21" customHeight="1" x14ac:dyDescent="0.2">
      <c r="A148" s="15" t="s">
        <v>17</v>
      </c>
      <c r="B148" s="19">
        <f t="shared" ref="B148:B153" si="14">SUM(C148,F148)</f>
        <v>43</v>
      </c>
      <c r="C148" s="9">
        <f t="shared" si="13"/>
        <v>42</v>
      </c>
      <c r="D148" s="20">
        <v>42</v>
      </c>
      <c r="E148" s="40" t="s">
        <v>116</v>
      </c>
      <c r="F148" s="25">
        <v>1</v>
      </c>
    </row>
    <row r="149" spans="1:7" ht="21" customHeight="1" x14ac:dyDescent="0.2">
      <c r="A149" s="8" t="s">
        <v>18</v>
      </c>
      <c r="B149" s="19">
        <f t="shared" si="14"/>
        <v>14</v>
      </c>
      <c r="C149" s="9">
        <f t="shared" si="13"/>
        <v>14</v>
      </c>
      <c r="D149" s="20">
        <v>14</v>
      </c>
      <c r="E149" s="40" t="s">
        <v>116</v>
      </c>
      <c r="F149" s="40" t="s">
        <v>116</v>
      </c>
    </row>
    <row r="150" spans="1:7" ht="21" customHeight="1" x14ac:dyDescent="0.2">
      <c r="A150" s="8" t="s">
        <v>110</v>
      </c>
      <c r="B150" s="19">
        <f t="shared" ref="B150:B151" si="15">SUM(C150,F150)</f>
        <v>2903</v>
      </c>
      <c r="C150" s="9">
        <f t="shared" ref="C150:C151" si="16">SUM(D150:E150)</f>
        <v>2861</v>
      </c>
      <c r="D150" s="20">
        <v>2850</v>
      </c>
      <c r="E150" s="10">
        <v>11</v>
      </c>
      <c r="F150" s="11">
        <v>42</v>
      </c>
    </row>
    <row r="151" spans="1:7" ht="21" customHeight="1" x14ac:dyDescent="0.2">
      <c r="A151" s="8" t="s">
        <v>111</v>
      </c>
      <c r="B151" s="19">
        <f t="shared" si="15"/>
        <v>130</v>
      </c>
      <c r="C151" s="9">
        <f t="shared" si="16"/>
        <v>123</v>
      </c>
      <c r="D151" s="20">
        <v>123</v>
      </c>
      <c r="E151" s="40" t="s">
        <v>116</v>
      </c>
      <c r="F151" s="11">
        <v>7</v>
      </c>
    </row>
    <row r="152" spans="1:7" ht="21" customHeight="1" x14ac:dyDescent="0.2">
      <c r="A152" s="8" t="s">
        <v>20</v>
      </c>
      <c r="B152" s="19">
        <f>SUM(C152,F152)</f>
        <v>97</v>
      </c>
      <c r="C152" s="9">
        <f>SUM(D152:E152)</f>
        <v>96</v>
      </c>
      <c r="D152" s="10">
        <v>95</v>
      </c>
      <c r="E152" s="11">
        <v>1</v>
      </c>
      <c r="F152" s="11">
        <v>1</v>
      </c>
    </row>
    <row r="153" spans="1:7" ht="21" customHeight="1" x14ac:dyDescent="0.2">
      <c r="A153" s="8" t="s">
        <v>21</v>
      </c>
      <c r="B153" s="19">
        <f t="shared" si="14"/>
        <v>269</v>
      </c>
      <c r="C153" s="9">
        <f t="shared" si="13"/>
        <v>265</v>
      </c>
      <c r="D153" s="20">
        <v>265</v>
      </c>
      <c r="E153" s="40" t="s">
        <v>116</v>
      </c>
      <c r="F153" s="11">
        <v>4</v>
      </c>
    </row>
    <row r="154" spans="1:7" ht="21" customHeight="1" x14ac:dyDescent="0.2">
      <c r="A154" s="8" t="s">
        <v>22</v>
      </c>
      <c r="B154" s="19">
        <f>SUM(C154,F154)</f>
        <v>152</v>
      </c>
      <c r="C154" s="9">
        <f>SUM(D154:E154)</f>
        <v>150</v>
      </c>
      <c r="D154" s="10">
        <v>150</v>
      </c>
      <c r="E154" s="40" t="s">
        <v>116</v>
      </c>
      <c r="F154" s="11">
        <v>2</v>
      </c>
    </row>
    <row r="155" spans="1:7" ht="21" customHeight="1" x14ac:dyDescent="0.2">
      <c r="A155" s="8" t="s">
        <v>23</v>
      </c>
      <c r="B155" s="19">
        <f>SUM(C155,F155)</f>
        <v>4</v>
      </c>
      <c r="C155" s="9">
        <f>SUM(D155:E155)</f>
        <v>4</v>
      </c>
      <c r="D155" s="10">
        <v>4</v>
      </c>
      <c r="E155" s="40" t="s">
        <v>116</v>
      </c>
      <c r="F155" s="40" t="s">
        <v>116</v>
      </c>
    </row>
    <row r="156" spans="1:7" ht="21" customHeight="1" x14ac:dyDescent="0.2">
      <c r="A156" s="8" t="s">
        <v>24</v>
      </c>
      <c r="B156" s="19">
        <f>SUM(C156,F156)</f>
        <v>183</v>
      </c>
      <c r="C156" s="9">
        <f>SUM(D156:E156)</f>
        <v>183</v>
      </c>
      <c r="D156" s="20">
        <v>183</v>
      </c>
      <c r="E156" s="40" t="s">
        <v>116</v>
      </c>
      <c r="F156" s="40" t="s">
        <v>116</v>
      </c>
    </row>
    <row r="157" spans="1:7" s="1" customFormat="1" ht="21" customHeight="1" x14ac:dyDescent="0.25">
      <c r="A157" s="47" t="s">
        <v>109</v>
      </c>
      <c r="B157" s="47"/>
      <c r="C157" s="47"/>
      <c r="D157" s="47"/>
      <c r="E157" s="47"/>
      <c r="F157" s="47"/>
      <c r="G157" s="42"/>
    </row>
    <row r="158" spans="1:7" s="1" customFormat="1" ht="21" customHeight="1" x14ac:dyDescent="0.25">
      <c r="A158" s="47" t="s">
        <v>0</v>
      </c>
      <c r="B158" s="47"/>
      <c r="C158" s="47"/>
      <c r="D158" s="47"/>
      <c r="E158" s="47"/>
      <c r="F158" s="47"/>
      <c r="G158" s="42"/>
    </row>
    <row r="159" spans="1:7" s="1" customFormat="1" ht="21" customHeight="1" x14ac:dyDescent="0.25">
      <c r="A159" s="47" t="s">
        <v>107</v>
      </c>
      <c r="B159" s="47"/>
      <c r="C159" s="47"/>
      <c r="D159" s="47"/>
      <c r="E159" s="47"/>
      <c r="F159" s="47"/>
      <c r="G159" s="42"/>
    </row>
    <row r="160" spans="1:7" s="1" customFormat="1" ht="21" customHeight="1" x14ac:dyDescent="0.2">
      <c r="A160" s="2"/>
      <c r="B160" s="2"/>
      <c r="C160" s="2"/>
      <c r="D160" s="2"/>
      <c r="E160" s="2"/>
      <c r="F160" s="3"/>
      <c r="G160" s="42"/>
    </row>
    <row r="161" spans="1:7" s="1" customFormat="1" ht="15" customHeight="1" x14ac:dyDescent="0.2">
      <c r="A161" s="48" t="s">
        <v>1</v>
      </c>
      <c r="B161" s="51" t="s">
        <v>2</v>
      </c>
      <c r="C161" s="52"/>
      <c r="D161" s="52"/>
      <c r="E161" s="52"/>
      <c r="F161" s="52"/>
      <c r="G161" s="42"/>
    </row>
    <row r="162" spans="1:7" s="1" customFormat="1" ht="15" customHeight="1" x14ac:dyDescent="0.2">
      <c r="A162" s="49"/>
      <c r="B162" s="53"/>
      <c r="C162" s="54"/>
      <c r="D162" s="54"/>
      <c r="E162" s="54"/>
      <c r="F162" s="54"/>
      <c r="G162" s="42"/>
    </row>
    <row r="163" spans="1:7" s="1" customFormat="1" ht="15" customHeight="1" x14ac:dyDescent="0.2">
      <c r="A163" s="49"/>
      <c r="B163" s="55" t="s">
        <v>3</v>
      </c>
      <c r="C163" s="58" t="s">
        <v>4</v>
      </c>
      <c r="D163" s="59"/>
      <c r="E163" s="59"/>
      <c r="F163" s="59"/>
      <c r="G163" s="42"/>
    </row>
    <row r="164" spans="1:7" s="1" customFormat="1" ht="15" customHeight="1" x14ac:dyDescent="0.2">
      <c r="A164" s="49"/>
      <c r="B164" s="56"/>
      <c r="C164" s="60"/>
      <c r="D164" s="61"/>
      <c r="E164" s="61"/>
      <c r="F164" s="61"/>
      <c r="G164" s="42"/>
    </row>
    <row r="165" spans="1:7" s="1" customFormat="1" ht="15" customHeight="1" x14ac:dyDescent="0.2">
      <c r="A165" s="49"/>
      <c r="B165" s="56"/>
      <c r="C165" s="58" t="s">
        <v>5</v>
      </c>
      <c r="D165" s="59"/>
      <c r="E165" s="62"/>
      <c r="F165" s="64" t="s">
        <v>6</v>
      </c>
      <c r="G165" s="42"/>
    </row>
    <row r="166" spans="1:7" s="1" customFormat="1" ht="15" customHeight="1" x14ac:dyDescent="0.2">
      <c r="A166" s="49"/>
      <c r="B166" s="56"/>
      <c r="C166" s="60"/>
      <c r="D166" s="61"/>
      <c r="E166" s="63"/>
      <c r="F166" s="65"/>
      <c r="G166" s="42"/>
    </row>
    <row r="167" spans="1:7" s="1" customFormat="1" ht="15" customHeight="1" x14ac:dyDescent="0.2">
      <c r="A167" s="49"/>
      <c r="B167" s="56"/>
      <c r="C167" s="67" t="s">
        <v>7</v>
      </c>
      <c r="D167" s="58" t="s">
        <v>8</v>
      </c>
      <c r="E167" s="62"/>
      <c r="F167" s="65"/>
      <c r="G167" s="42"/>
    </row>
    <row r="168" spans="1:7" s="1" customFormat="1" ht="15" customHeight="1" x14ac:dyDescent="0.2">
      <c r="A168" s="49"/>
      <c r="B168" s="56"/>
      <c r="C168" s="68"/>
      <c r="D168" s="60"/>
      <c r="E168" s="63"/>
      <c r="F168" s="65"/>
      <c r="G168" s="42"/>
    </row>
    <row r="169" spans="1:7" s="1" customFormat="1" ht="15" customHeight="1" x14ac:dyDescent="0.2">
      <c r="A169" s="49"/>
      <c r="B169" s="56"/>
      <c r="C169" s="68"/>
      <c r="D169" s="55" t="s">
        <v>9</v>
      </c>
      <c r="E169" s="55" t="s">
        <v>10</v>
      </c>
      <c r="F169" s="65"/>
      <c r="G169" s="42"/>
    </row>
    <row r="170" spans="1:7" s="1" customFormat="1" ht="15" customHeight="1" x14ac:dyDescent="0.2">
      <c r="A170" s="50"/>
      <c r="B170" s="57"/>
      <c r="C170" s="69"/>
      <c r="D170" s="57"/>
      <c r="E170" s="57"/>
      <c r="F170" s="66"/>
      <c r="G170" s="42"/>
    </row>
    <row r="171" spans="1:7" s="1" customFormat="1" ht="24.75" customHeight="1" x14ac:dyDescent="0.25">
      <c r="A171" s="23" t="s">
        <v>114</v>
      </c>
      <c r="B171" s="9"/>
      <c r="C171" s="39"/>
      <c r="D171" s="39"/>
      <c r="E171" s="39"/>
      <c r="F171" s="41"/>
      <c r="G171" s="42"/>
    </row>
    <row r="172" spans="1:7" ht="21" customHeight="1" x14ac:dyDescent="0.2">
      <c r="A172" s="8" t="s">
        <v>25</v>
      </c>
      <c r="B172" s="19">
        <f>SUM(C172,F172)</f>
        <v>20</v>
      </c>
      <c r="C172" s="9">
        <f t="shared" si="13"/>
        <v>20</v>
      </c>
      <c r="D172" s="20">
        <v>19</v>
      </c>
      <c r="E172" s="11">
        <v>1</v>
      </c>
      <c r="F172" s="40" t="s">
        <v>116</v>
      </c>
    </row>
    <row r="173" spans="1:7" ht="21" customHeight="1" x14ac:dyDescent="0.2">
      <c r="A173" s="8" t="s">
        <v>26</v>
      </c>
      <c r="B173" s="19">
        <f>SUM(C173,F173)</f>
        <v>1141</v>
      </c>
      <c r="C173" s="9">
        <f t="shared" si="13"/>
        <v>1114</v>
      </c>
      <c r="D173" s="20">
        <v>1108</v>
      </c>
      <c r="E173" s="10">
        <v>6</v>
      </c>
      <c r="F173" s="11">
        <v>27</v>
      </c>
    </row>
    <row r="174" spans="1:7" ht="21" customHeight="1" x14ac:dyDescent="0.2">
      <c r="A174" s="22" t="s">
        <v>79</v>
      </c>
      <c r="B174" s="19">
        <f>SUM(C174+F174)</f>
        <v>289</v>
      </c>
      <c r="C174" s="9">
        <f t="shared" si="13"/>
        <v>272</v>
      </c>
      <c r="D174" s="20">
        <v>269</v>
      </c>
      <c r="E174" s="25">
        <v>3</v>
      </c>
      <c r="F174" s="21">
        <v>17</v>
      </c>
    </row>
    <row r="175" spans="1:7" ht="21" customHeight="1" x14ac:dyDescent="0.2">
      <c r="A175" s="22" t="s">
        <v>80</v>
      </c>
      <c r="B175" s="19">
        <f>SUM(C175+F175)</f>
        <v>5101</v>
      </c>
      <c r="C175" s="9">
        <f t="shared" si="13"/>
        <v>5011</v>
      </c>
      <c r="D175" s="20">
        <v>4988</v>
      </c>
      <c r="E175" s="20">
        <v>23</v>
      </c>
      <c r="F175" s="21">
        <v>90</v>
      </c>
    </row>
    <row r="176" spans="1:7" ht="21" customHeight="1" x14ac:dyDescent="0.2">
      <c r="A176" s="22" t="s">
        <v>81</v>
      </c>
      <c r="B176" s="19">
        <f>SUM(C176+F176)</f>
        <v>751</v>
      </c>
      <c r="C176" s="9">
        <f t="shared" si="13"/>
        <v>736</v>
      </c>
      <c r="D176" s="20">
        <v>733</v>
      </c>
      <c r="E176" s="20">
        <v>3</v>
      </c>
      <c r="F176" s="21">
        <v>15</v>
      </c>
    </row>
    <row r="177" spans="1:6" ht="21" customHeight="1" x14ac:dyDescent="0.25">
      <c r="A177" s="4" t="s">
        <v>82</v>
      </c>
      <c r="B177" s="17">
        <f>SUM(F177+C177)</f>
        <v>2433</v>
      </c>
      <c r="C177" s="17">
        <f t="shared" si="13"/>
        <v>2364</v>
      </c>
      <c r="D177" s="17">
        <f>SUM(D178:D183)</f>
        <v>2363</v>
      </c>
      <c r="E177" s="17">
        <f>SUM(E178:E183)</f>
        <v>1</v>
      </c>
      <c r="F177" s="18">
        <f>SUM(F178:F183)</f>
        <v>69</v>
      </c>
    </row>
    <row r="178" spans="1:6" ht="21" customHeight="1" x14ac:dyDescent="0.2">
      <c r="A178" s="8" t="s">
        <v>12</v>
      </c>
      <c r="B178" s="19">
        <f t="shared" ref="B178:B183" si="17">SUM(C178,F178)</f>
        <v>155</v>
      </c>
      <c r="C178" s="9">
        <f t="shared" si="13"/>
        <v>145</v>
      </c>
      <c r="D178" s="10">
        <v>145</v>
      </c>
      <c r="E178" s="40" t="s">
        <v>116</v>
      </c>
      <c r="F178" s="11">
        <v>10</v>
      </c>
    </row>
    <row r="179" spans="1:6" ht="21" customHeight="1" x14ac:dyDescent="0.2">
      <c r="A179" s="8" t="s">
        <v>15</v>
      </c>
      <c r="B179" s="19">
        <f t="shared" si="17"/>
        <v>60</v>
      </c>
      <c r="C179" s="9">
        <f t="shared" ref="C179:C191" si="18">SUM(D179:E179)</f>
        <v>59</v>
      </c>
      <c r="D179" s="10">
        <v>58</v>
      </c>
      <c r="E179" s="11">
        <v>1</v>
      </c>
      <c r="F179" s="11">
        <v>1</v>
      </c>
    </row>
    <row r="180" spans="1:6" ht="21" customHeight="1" x14ac:dyDescent="0.2">
      <c r="A180" s="8" t="s">
        <v>16</v>
      </c>
      <c r="B180" s="19">
        <f t="shared" si="17"/>
        <v>18</v>
      </c>
      <c r="C180" s="9">
        <f t="shared" si="18"/>
        <v>17</v>
      </c>
      <c r="D180" s="10">
        <v>17</v>
      </c>
      <c r="E180" s="40" t="s">
        <v>116</v>
      </c>
      <c r="F180" s="11">
        <v>1</v>
      </c>
    </row>
    <row r="181" spans="1:6" ht="21" customHeight="1" x14ac:dyDescent="0.2">
      <c r="A181" s="8" t="s">
        <v>18</v>
      </c>
      <c r="B181" s="19">
        <f t="shared" si="17"/>
        <v>5</v>
      </c>
      <c r="C181" s="9">
        <f t="shared" si="18"/>
        <v>5</v>
      </c>
      <c r="D181" s="20">
        <v>5</v>
      </c>
      <c r="E181" s="40" t="s">
        <v>116</v>
      </c>
      <c r="F181" s="40" t="s">
        <v>116</v>
      </c>
    </row>
    <row r="182" spans="1:6" ht="21" customHeight="1" x14ac:dyDescent="0.2">
      <c r="A182" s="8" t="s">
        <v>83</v>
      </c>
      <c r="B182" s="19">
        <f t="shared" si="17"/>
        <v>54</v>
      </c>
      <c r="C182" s="9">
        <f t="shared" si="18"/>
        <v>53</v>
      </c>
      <c r="D182" s="10">
        <v>53</v>
      </c>
      <c r="E182" s="40" t="s">
        <v>116</v>
      </c>
      <c r="F182" s="11">
        <v>1</v>
      </c>
    </row>
    <row r="183" spans="1:6" ht="21" customHeight="1" x14ac:dyDescent="0.2">
      <c r="A183" s="8" t="s">
        <v>26</v>
      </c>
      <c r="B183" s="19">
        <f t="shared" si="17"/>
        <v>2141</v>
      </c>
      <c r="C183" s="9">
        <f t="shared" si="18"/>
        <v>2085</v>
      </c>
      <c r="D183" s="10">
        <v>2085</v>
      </c>
      <c r="E183" s="40" t="s">
        <v>116</v>
      </c>
      <c r="F183" s="11">
        <v>56</v>
      </c>
    </row>
    <row r="184" spans="1:6" ht="21" customHeight="1" x14ac:dyDescent="0.2">
      <c r="A184" s="12" t="s">
        <v>84</v>
      </c>
      <c r="B184" s="19">
        <f t="shared" ref="B184:B191" si="19">SUM(C184+F184)</f>
        <v>1069</v>
      </c>
      <c r="C184" s="9">
        <f t="shared" si="18"/>
        <v>1045</v>
      </c>
      <c r="D184" s="10">
        <v>1044</v>
      </c>
      <c r="E184" s="11">
        <v>1</v>
      </c>
      <c r="F184" s="11">
        <v>24</v>
      </c>
    </row>
    <row r="185" spans="1:6" ht="21" customHeight="1" x14ac:dyDescent="0.2">
      <c r="A185" s="22" t="s">
        <v>85</v>
      </c>
      <c r="B185" s="19">
        <f t="shared" si="19"/>
        <v>232</v>
      </c>
      <c r="C185" s="9">
        <f t="shared" si="18"/>
        <v>226</v>
      </c>
      <c r="D185" s="10">
        <v>226</v>
      </c>
      <c r="E185" s="40" t="s">
        <v>116</v>
      </c>
      <c r="F185" s="11">
        <v>6</v>
      </c>
    </row>
    <row r="186" spans="1:6" ht="21" customHeight="1" x14ac:dyDescent="0.2">
      <c r="A186" s="22" t="s">
        <v>86</v>
      </c>
      <c r="B186" s="19">
        <f t="shared" si="19"/>
        <v>187</v>
      </c>
      <c r="C186" s="9">
        <f t="shared" si="18"/>
        <v>181</v>
      </c>
      <c r="D186" s="10">
        <v>181</v>
      </c>
      <c r="E186" s="40" t="s">
        <v>116</v>
      </c>
      <c r="F186" s="11">
        <v>6</v>
      </c>
    </row>
    <row r="187" spans="1:6" ht="21" customHeight="1" x14ac:dyDescent="0.2">
      <c r="A187" s="22" t="s">
        <v>87</v>
      </c>
      <c r="B187" s="19">
        <f t="shared" si="19"/>
        <v>792</v>
      </c>
      <c r="C187" s="9">
        <f t="shared" si="18"/>
        <v>767</v>
      </c>
      <c r="D187" s="10">
        <v>767</v>
      </c>
      <c r="E187" s="40" t="s">
        <v>116</v>
      </c>
      <c r="F187" s="11">
        <v>25</v>
      </c>
    </row>
    <row r="188" spans="1:6" ht="21" customHeight="1" x14ac:dyDescent="0.2">
      <c r="A188" s="22" t="s">
        <v>88</v>
      </c>
      <c r="B188" s="19">
        <f t="shared" si="19"/>
        <v>153</v>
      </c>
      <c r="C188" s="9">
        <f>SUM(D188:E188)</f>
        <v>145</v>
      </c>
      <c r="D188" s="10">
        <v>145</v>
      </c>
      <c r="E188" s="40" t="s">
        <v>116</v>
      </c>
      <c r="F188" s="11">
        <v>8</v>
      </c>
    </row>
    <row r="189" spans="1:6" ht="21" customHeight="1" x14ac:dyDescent="0.25">
      <c r="A189" s="4" t="s">
        <v>89</v>
      </c>
      <c r="B189" s="17">
        <f t="shared" si="19"/>
        <v>936</v>
      </c>
      <c r="C189" s="17">
        <f>SUM(D189:E189)</f>
        <v>909</v>
      </c>
      <c r="D189" s="17">
        <f>SUM(D192:D218)</f>
        <v>880</v>
      </c>
      <c r="E189" s="17">
        <f>SUM(E192:E218)</f>
        <v>29</v>
      </c>
      <c r="F189" s="18">
        <f>SUM(F192:F218)</f>
        <v>27</v>
      </c>
    </row>
    <row r="190" spans="1:6" ht="21" customHeight="1" x14ac:dyDescent="0.2">
      <c r="A190" s="8" t="s">
        <v>12</v>
      </c>
      <c r="B190" s="19">
        <f t="shared" si="19"/>
        <v>226</v>
      </c>
      <c r="C190" s="9">
        <f t="shared" si="18"/>
        <v>218</v>
      </c>
      <c r="D190" s="20">
        <v>210</v>
      </c>
      <c r="E190" s="20">
        <v>8</v>
      </c>
      <c r="F190" s="21">
        <v>8</v>
      </c>
    </row>
    <row r="191" spans="1:6" ht="21" customHeight="1" x14ac:dyDescent="0.2">
      <c r="A191" s="8" t="s">
        <v>26</v>
      </c>
      <c r="B191" s="19">
        <f t="shared" si="19"/>
        <v>710</v>
      </c>
      <c r="C191" s="9">
        <f t="shared" si="18"/>
        <v>691</v>
      </c>
      <c r="D191" s="20">
        <v>670</v>
      </c>
      <c r="E191" s="20">
        <v>21</v>
      </c>
      <c r="F191" s="21">
        <v>19</v>
      </c>
    </row>
    <row r="192" spans="1:6" ht="21" customHeight="1" x14ac:dyDescent="0.2">
      <c r="A192" s="22" t="s">
        <v>90</v>
      </c>
      <c r="B192" s="19">
        <f>SUM(C192,F192)</f>
        <v>68</v>
      </c>
      <c r="C192" s="9">
        <f>SUM(D192:E192)</f>
        <v>67</v>
      </c>
      <c r="D192" s="10">
        <v>65</v>
      </c>
      <c r="E192" s="25">
        <v>2</v>
      </c>
      <c r="F192" s="11">
        <v>1</v>
      </c>
    </row>
    <row r="193" spans="1:7" ht="21" customHeight="1" x14ac:dyDescent="0.2">
      <c r="A193" s="22" t="s">
        <v>91</v>
      </c>
      <c r="B193" s="19">
        <f>SUM(C193,F193)</f>
        <v>14</v>
      </c>
      <c r="C193" s="9">
        <f>SUM(D193:E193)</f>
        <v>12</v>
      </c>
      <c r="D193" s="10">
        <v>12</v>
      </c>
      <c r="E193" s="40" t="s">
        <v>116</v>
      </c>
      <c r="F193" s="11">
        <v>2</v>
      </c>
    </row>
    <row r="194" spans="1:7" ht="21" customHeight="1" x14ac:dyDescent="0.2">
      <c r="A194" s="22" t="s">
        <v>92</v>
      </c>
      <c r="B194" s="19">
        <f>SUM(C194,F194)</f>
        <v>15</v>
      </c>
      <c r="C194" s="9">
        <f>SUM(D194:E194)</f>
        <v>15</v>
      </c>
      <c r="D194" s="10">
        <v>15</v>
      </c>
      <c r="E194" s="40" t="s">
        <v>116</v>
      </c>
      <c r="F194" s="40" t="s">
        <v>116</v>
      </c>
    </row>
    <row r="195" spans="1:7" ht="21" customHeight="1" x14ac:dyDescent="0.2">
      <c r="A195" s="22" t="s">
        <v>93</v>
      </c>
      <c r="B195" s="19">
        <f>SUM(C195,F195)</f>
        <v>52</v>
      </c>
      <c r="C195" s="9">
        <f>SUM(D195:E195)</f>
        <v>50</v>
      </c>
      <c r="D195" s="10">
        <v>50</v>
      </c>
      <c r="E195" s="40" t="s">
        <v>116</v>
      </c>
      <c r="F195" s="11">
        <v>2</v>
      </c>
    </row>
    <row r="196" spans="1:7" s="1" customFormat="1" ht="21" customHeight="1" x14ac:dyDescent="0.25">
      <c r="A196" s="47" t="s">
        <v>109</v>
      </c>
      <c r="B196" s="47"/>
      <c r="C196" s="47"/>
      <c r="D196" s="47"/>
      <c r="E196" s="47"/>
      <c r="F196" s="47"/>
      <c r="G196" s="42"/>
    </row>
    <row r="197" spans="1:7" s="1" customFormat="1" ht="21" customHeight="1" x14ac:dyDescent="0.25">
      <c r="A197" s="47" t="s">
        <v>0</v>
      </c>
      <c r="B197" s="47"/>
      <c r="C197" s="47"/>
      <c r="D197" s="47"/>
      <c r="E197" s="47"/>
      <c r="F197" s="47"/>
      <c r="G197" s="42"/>
    </row>
    <row r="198" spans="1:7" s="1" customFormat="1" ht="21" customHeight="1" x14ac:dyDescent="0.25">
      <c r="A198" s="47" t="s">
        <v>107</v>
      </c>
      <c r="B198" s="47"/>
      <c r="C198" s="47"/>
      <c r="D198" s="47"/>
      <c r="E198" s="47"/>
      <c r="F198" s="47"/>
      <c r="G198" s="42"/>
    </row>
    <row r="199" spans="1:7" s="1" customFormat="1" ht="21" customHeight="1" x14ac:dyDescent="0.2">
      <c r="A199" s="2"/>
      <c r="B199" s="2"/>
      <c r="C199" s="2"/>
      <c r="D199" s="2"/>
      <c r="E199" s="2"/>
      <c r="F199" s="3"/>
      <c r="G199" s="42"/>
    </row>
    <row r="200" spans="1:7" s="1" customFormat="1" ht="13.5" customHeight="1" x14ac:dyDescent="0.2">
      <c r="A200" s="48" t="s">
        <v>1</v>
      </c>
      <c r="B200" s="51" t="s">
        <v>2</v>
      </c>
      <c r="C200" s="52"/>
      <c r="D200" s="52"/>
      <c r="E200" s="52"/>
      <c r="F200" s="52"/>
      <c r="G200" s="42"/>
    </row>
    <row r="201" spans="1:7" s="1" customFormat="1" ht="13.5" customHeight="1" x14ac:dyDescent="0.2">
      <c r="A201" s="49"/>
      <c r="B201" s="53"/>
      <c r="C201" s="54"/>
      <c r="D201" s="54"/>
      <c r="E201" s="54"/>
      <c r="F201" s="54"/>
      <c r="G201" s="42"/>
    </row>
    <row r="202" spans="1:7" s="1" customFormat="1" ht="13.5" customHeight="1" x14ac:dyDescent="0.2">
      <c r="A202" s="49"/>
      <c r="B202" s="55" t="s">
        <v>3</v>
      </c>
      <c r="C202" s="58" t="s">
        <v>4</v>
      </c>
      <c r="D202" s="59"/>
      <c r="E202" s="59"/>
      <c r="F202" s="59"/>
      <c r="G202" s="42"/>
    </row>
    <row r="203" spans="1:7" s="1" customFormat="1" ht="13.5" customHeight="1" x14ac:dyDescent="0.2">
      <c r="A203" s="49"/>
      <c r="B203" s="56"/>
      <c r="C203" s="60"/>
      <c r="D203" s="61"/>
      <c r="E203" s="61"/>
      <c r="F203" s="61"/>
      <c r="G203" s="42"/>
    </row>
    <row r="204" spans="1:7" s="1" customFormat="1" ht="13.5" customHeight="1" x14ac:dyDescent="0.2">
      <c r="A204" s="49"/>
      <c r="B204" s="56"/>
      <c r="C204" s="58" t="s">
        <v>5</v>
      </c>
      <c r="D204" s="59"/>
      <c r="E204" s="62"/>
      <c r="F204" s="64" t="s">
        <v>6</v>
      </c>
      <c r="G204" s="42"/>
    </row>
    <row r="205" spans="1:7" s="1" customFormat="1" ht="13.5" customHeight="1" x14ac:dyDescent="0.2">
      <c r="A205" s="49"/>
      <c r="B205" s="56"/>
      <c r="C205" s="60"/>
      <c r="D205" s="61"/>
      <c r="E205" s="63"/>
      <c r="F205" s="65"/>
      <c r="G205" s="42"/>
    </row>
    <row r="206" spans="1:7" s="1" customFormat="1" ht="13.5" customHeight="1" x14ac:dyDescent="0.2">
      <c r="A206" s="49"/>
      <c r="B206" s="56"/>
      <c r="C206" s="67" t="s">
        <v>7</v>
      </c>
      <c r="D206" s="58" t="s">
        <v>8</v>
      </c>
      <c r="E206" s="62"/>
      <c r="F206" s="65"/>
      <c r="G206" s="42"/>
    </row>
    <row r="207" spans="1:7" s="1" customFormat="1" ht="13.5" customHeight="1" x14ac:dyDescent="0.2">
      <c r="A207" s="49"/>
      <c r="B207" s="56"/>
      <c r="C207" s="68"/>
      <c r="D207" s="60"/>
      <c r="E207" s="63"/>
      <c r="F207" s="65"/>
      <c r="G207" s="42"/>
    </row>
    <row r="208" spans="1:7" s="1" customFormat="1" ht="13.5" customHeight="1" x14ac:dyDescent="0.2">
      <c r="A208" s="49"/>
      <c r="B208" s="56"/>
      <c r="C208" s="68"/>
      <c r="D208" s="55" t="s">
        <v>9</v>
      </c>
      <c r="E208" s="55" t="s">
        <v>10</v>
      </c>
      <c r="F208" s="65"/>
      <c r="G208" s="42"/>
    </row>
    <row r="209" spans="1:7" s="1" customFormat="1" ht="13.5" customHeight="1" x14ac:dyDescent="0.2">
      <c r="A209" s="50"/>
      <c r="B209" s="57"/>
      <c r="C209" s="69"/>
      <c r="D209" s="57"/>
      <c r="E209" s="57"/>
      <c r="F209" s="66"/>
      <c r="G209" s="42"/>
    </row>
    <row r="210" spans="1:7" s="1" customFormat="1" ht="24.75" customHeight="1" x14ac:dyDescent="0.25">
      <c r="A210" s="23" t="s">
        <v>115</v>
      </c>
      <c r="B210" s="9"/>
      <c r="C210" s="39"/>
      <c r="D210" s="39"/>
      <c r="E210" s="39"/>
      <c r="F210" s="41"/>
      <c r="G210" s="42"/>
    </row>
    <row r="211" spans="1:7" ht="21" customHeight="1" x14ac:dyDescent="0.2">
      <c r="A211" s="22" t="s">
        <v>94</v>
      </c>
      <c r="B211" s="19">
        <f t="shared" ref="B211:B212" si="20">SUM(C211,F211)</f>
        <v>78</v>
      </c>
      <c r="C211" s="9">
        <f t="shared" ref="C211:C212" si="21">SUM(D211:E211)</f>
        <v>73</v>
      </c>
      <c r="D211" s="10">
        <v>67</v>
      </c>
      <c r="E211" s="11">
        <v>6</v>
      </c>
      <c r="F211" s="11">
        <v>5</v>
      </c>
    </row>
    <row r="212" spans="1:7" ht="21" customHeight="1" x14ac:dyDescent="0.2">
      <c r="A212" s="22" t="s">
        <v>95</v>
      </c>
      <c r="B212" s="19">
        <f t="shared" si="20"/>
        <v>4</v>
      </c>
      <c r="C212" s="9">
        <f t="shared" si="21"/>
        <v>4</v>
      </c>
      <c r="D212" s="10">
        <v>4</v>
      </c>
      <c r="E212" s="40" t="s">
        <v>116</v>
      </c>
      <c r="F212" s="40" t="s">
        <v>116</v>
      </c>
    </row>
    <row r="213" spans="1:7" ht="21" customHeight="1" x14ac:dyDescent="0.2">
      <c r="A213" s="22" t="s">
        <v>97</v>
      </c>
      <c r="B213" s="19">
        <f t="shared" ref="B213:B218" si="22">SUM(C213,F213)</f>
        <v>28</v>
      </c>
      <c r="C213" s="9">
        <f t="shared" ref="C213:C218" si="23">SUM(D213:E213)</f>
        <v>26</v>
      </c>
      <c r="D213" s="10">
        <v>26</v>
      </c>
      <c r="E213" s="40" t="s">
        <v>116</v>
      </c>
      <c r="F213" s="11">
        <v>2</v>
      </c>
    </row>
    <row r="214" spans="1:7" ht="21" customHeight="1" x14ac:dyDescent="0.2">
      <c r="A214" s="22" t="s">
        <v>98</v>
      </c>
      <c r="B214" s="19">
        <f t="shared" si="22"/>
        <v>14</v>
      </c>
      <c r="C214" s="9">
        <f t="shared" si="23"/>
        <v>13</v>
      </c>
      <c r="D214" s="10">
        <v>11</v>
      </c>
      <c r="E214" s="11">
        <v>2</v>
      </c>
      <c r="F214" s="11">
        <v>1</v>
      </c>
    </row>
    <row r="215" spans="1:7" ht="21" customHeight="1" x14ac:dyDescent="0.2">
      <c r="A215" s="22" t="s">
        <v>99</v>
      </c>
      <c r="B215" s="19">
        <f t="shared" si="22"/>
        <v>13</v>
      </c>
      <c r="C215" s="9">
        <f t="shared" si="23"/>
        <v>13</v>
      </c>
      <c r="D215" s="10">
        <v>12</v>
      </c>
      <c r="E215" s="11">
        <v>1</v>
      </c>
      <c r="F215" s="40" t="s">
        <v>116</v>
      </c>
    </row>
    <row r="216" spans="1:7" ht="21" customHeight="1" x14ac:dyDescent="0.2">
      <c r="A216" s="22" t="s">
        <v>100</v>
      </c>
      <c r="B216" s="19">
        <f t="shared" si="22"/>
        <v>554</v>
      </c>
      <c r="C216" s="9">
        <f t="shared" si="23"/>
        <v>545</v>
      </c>
      <c r="D216" s="10">
        <v>529</v>
      </c>
      <c r="E216" s="16">
        <v>16</v>
      </c>
      <c r="F216" s="11">
        <v>9</v>
      </c>
    </row>
    <row r="217" spans="1:7" ht="21" customHeight="1" x14ac:dyDescent="0.2">
      <c r="A217" s="22" t="s">
        <v>101</v>
      </c>
      <c r="B217" s="19">
        <f t="shared" si="22"/>
        <v>71</v>
      </c>
      <c r="C217" s="9">
        <f t="shared" si="23"/>
        <v>68</v>
      </c>
      <c r="D217" s="10">
        <v>66</v>
      </c>
      <c r="E217" s="10">
        <v>2</v>
      </c>
      <c r="F217" s="11">
        <v>3</v>
      </c>
    </row>
    <row r="218" spans="1:7" ht="21" customHeight="1" x14ac:dyDescent="0.2">
      <c r="A218" s="22" t="s">
        <v>96</v>
      </c>
      <c r="B218" s="19">
        <f t="shared" si="22"/>
        <v>25</v>
      </c>
      <c r="C218" s="9">
        <f t="shared" si="23"/>
        <v>23</v>
      </c>
      <c r="D218" s="10">
        <v>23</v>
      </c>
      <c r="E218" s="40" t="s">
        <v>116</v>
      </c>
      <c r="F218" s="11">
        <v>2</v>
      </c>
    </row>
    <row r="219" spans="1:7" ht="21" customHeight="1" x14ac:dyDescent="0.25">
      <c r="A219" s="4" t="s">
        <v>102</v>
      </c>
      <c r="B219" s="17">
        <f>SUM(C219,F219)</f>
        <v>79</v>
      </c>
      <c r="C219" s="17">
        <f t="shared" ref="C219:C224" si="24">SUM(D219:E219)</f>
        <v>78</v>
      </c>
      <c r="D219" s="17">
        <f>SUM(D221:D224)</f>
        <v>76</v>
      </c>
      <c r="E219" s="17">
        <f>SUM(E221:E224)</f>
        <v>2</v>
      </c>
      <c r="F219" s="18">
        <f>SUM(F221:F224)</f>
        <v>1</v>
      </c>
    </row>
    <row r="220" spans="1:7" ht="21" customHeight="1" x14ac:dyDescent="0.2">
      <c r="A220" s="8" t="s">
        <v>26</v>
      </c>
      <c r="B220" s="19">
        <f>SUM(C220+F220)</f>
        <v>79</v>
      </c>
      <c r="C220" s="26">
        <f t="shared" si="24"/>
        <v>78</v>
      </c>
      <c r="D220" s="27">
        <v>76</v>
      </c>
      <c r="E220" s="27">
        <v>2</v>
      </c>
      <c r="F220" s="28">
        <v>1</v>
      </c>
    </row>
    <row r="221" spans="1:7" ht="21" customHeight="1" x14ac:dyDescent="0.2">
      <c r="A221" s="38" t="s">
        <v>112</v>
      </c>
      <c r="B221" s="19">
        <f>SUM(C221,F221)</f>
        <v>10</v>
      </c>
      <c r="C221" s="9">
        <f t="shared" si="24"/>
        <v>10</v>
      </c>
      <c r="D221" s="16">
        <v>10</v>
      </c>
      <c r="E221" s="40" t="s">
        <v>116</v>
      </c>
      <c r="F221" s="40" t="s">
        <v>116</v>
      </c>
    </row>
    <row r="222" spans="1:7" ht="21" customHeight="1" x14ac:dyDescent="0.2">
      <c r="A222" s="38" t="s">
        <v>103</v>
      </c>
      <c r="B222" s="29">
        <f>SUM(C222,F222)</f>
        <v>32</v>
      </c>
      <c r="C222" s="9">
        <f t="shared" si="24"/>
        <v>32</v>
      </c>
      <c r="D222" s="30">
        <v>30</v>
      </c>
      <c r="E222" s="11">
        <v>2</v>
      </c>
      <c r="F222" s="40" t="s">
        <v>116</v>
      </c>
    </row>
    <row r="223" spans="1:7" ht="21" customHeight="1" x14ac:dyDescent="0.2">
      <c r="A223" s="38" t="s">
        <v>104</v>
      </c>
      <c r="B223" s="19">
        <f>SUM(C223,F223)</f>
        <v>17</v>
      </c>
      <c r="C223" s="9">
        <f t="shared" si="24"/>
        <v>16</v>
      </c>
      <c r="D223" s="30">
        <v>16</v>
      </c>
      <c r="E223" s="40" t="s">
        <v>116</v>
      </c>
      <c r="F223" s="11">
        <v>1</v>
      </c>
    </row>
    <row r="224" spans="1:7" ht="21" customHeight="1" x14ac:dyDescent="0.2">
      <c r="A224" s="38" t="s">
        <v>105</v>
      </c>
      <c r="B224" s="19">
        <f>SUM(C224,F224)</f>
        <v>20</v>
      </c>
      <c r="C224" s="9">
        <f t="shared" si="24"/>
        <v>20</v>
      </c>
      <c r="D224" s="30">
        <v>20</v>
      </c>
      <c r="E224" s="40" t="s">
        <v>116</v>
      </c>
      <c r="F224" s="40" t="s">
        <v>116</v>
      </c>
    </row>
    <row r="225" spans="1:6" ht="3" customHeight="1" x14ac:dyDescent="0.2">
      <c r="A225" s="31"/>
      <c r="B225" s="32"/>
      <c r="C225" s="33"/>
      <c r="D225" s="33"/>
      <c r="E225" s="33"/>
      <c r="F225" s="31"/>
    </row>
    <row r="226" spans="1:6" ht="21" customHeight="1" x14ac:dyDescent="0.2">
      <c r="A226" s="35" t="s">
        <v>106</v>
      </c>
    </row>
  </sheetData>
  <mergeCells count="78">
    <mergeCell ref="A1:F1"/>
    <mergeCell ref="A2:F2"/>
    <mergeCell ref="A3:F3"/>
    <mergeCell ref="A5:A14"/>
    <mergeCell ref="B5:F6"/>
    <mergeCell ref="B7:B14"/>
    <mergeCell ref="C7:F8"/>
    <mergeCell ref="C9:E10"/>
    <mergeCell ref="F9:F14"/>
    <mergeCell ref="C11:C14"/>
    <mergeCell ref="D11:E12"/>
    <mergeCell ref="D13:D14"/>
    <mergeCell ref="E13:E14"/>
    <mergeCell ref="A40:F40"/>
    <mergeCell ref="A41:F41"/>
    <mergeCell ref="A42:F42"/>
    <mergeCell ref="A44:A53"/>
    <mergeCell ref="B44:F45"/>
    <mergeCell ref="B46:B53"/>
    <mergeCell ref="C46:F47"/>
    <mergeCell ref="C48:E49"/>
    <mergeCell ref="F48:F53"/>
    <mergeCell ref="C50:C53"/>
    <mergeCell ref="D50:E51"/>
    <mergeCell ref="D52:D53"/>
    <mergeCell ref="E52:E53"/>
    <mergeCell ref="A79:F79"/>
    <mergeCell ref="A80:F80"/>
    <mergeCell ref="A81:F81"/>
    <mergeCell ref="A83:A92"/>
    <mergeCell ref="B83:F84"/>
    <mergeCell ref="B85:B92"/>
    <mergeCell ref="C85:F86"/>
    <mergeCell ref="C87:E88"/>
    <mergeCell ref="F87:F92"/>
    <mergeCell ref="C89:C92"/>
    <mergeCell ref="D89:E90"/>
    <mergeCell ref="D91:D92"/>
    <mergeCell ref="E91:E92"/>
    <mergeCell ref="A118:F118"/>
    <mergeCell ref="A119:F119"/>
    <mergeCell ref="A120:F120"/>
    <mergeCell ref="A122:A131"/>
    <mergeCell ref="B122:F123"/>
    <mergeCell ref="B124:B131"/>
    <mergeCell ref="C124:F125"/>
    <mergeCell ref="C126:E127"/>
    <mergeCell ref="F126:F131"/>
    <mergeCell ref="C128:C131"/>
    <mergeCell ref="D128:E129"/>
    <mergeCell ref="D130:D131"/>
    <mergeCell ref="E130:E131"/>
    <mergeCell ref="A157:F157"/>
    <mergeCell ref="A158:F158"/>
    <mergeCell ref="A159:F159"/>
    <mergeCell ref="A161:A170"/>
    <mergeCell ref="B161:F162"/>
    <mergeCell ref="B163:B170"/>
    <mergeCell ref="C163:F164"/>
    <mergeCell ref="C165:E166"/>
    <mergeCell ref="F165:F170"/>
    <mergeCell ref="C167:C170"/>
    <mergeCell ref="D167:E168"/>
    <mergeCell ref="D169:D170"/>
    <mergeCell ref="E169:E170"/>
    <mergeCell ref="A196:F196"/>
    <mergeCell ref="A197:F197"/>
    <mergeCell ref="A198:F198"/>
    <mergeCell ref="A200:A209"/>
    <mergeCell ref="B200:F201"/>
    <mergeCell ref="B202:B209"/>
    <mergeCell ref="C202:F203"/>
    <mergeCell ref="C204:E205"/>
    <mergeCell ref="F204:F209"/>
    <mergeCell ref="C206:C209"/>
    <mergeCell ref="D206:E207"/>
    <mergeCell ref="D208:D209"/>
    <mergeCell ref="E208:E209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2018-05-23T17:19:23Z</cp:lastPrinted>
  <dcterms:created xsi:type="dcterms:W3CDTF">2017-11-21T18:04:00Z</dcterms:created>
  <dcterms:modified xsi:type="dcterms:W3CDTF">2018-06-18T20:42:20Z</dcterms:modified>
</cp:coreProperties>
</file>