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2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D56" i="1"/>
  <c r="H56" i="1"/>
  <c r="B57" i="1"/>
  <c r="B58" i="1"/>
  <c r="C59" i="1"/>
  <c r="D59" i="1"/>
  <c r="E59" i="1"/>
  <c r="H59" i="1"/>
  <c r="I59" i="1"/>
  <c r="I55" i="1" s="1"/>
  <c r="B60" i="1"/>
  <c r="B61" i="1"/>
  <c r="B62" i="1"/>
  <c r="B63" i="1"/>
  <c r="B64" i="1"/>
  <c r="C65" i="1"/>
  <c r="D65" i="1"/>
  <c r="E65" i="1"/>
  <c r="F65" i="1"/>
  <c r="G65" i="1"/>
  <c r="H65" i="1"/>
  <c r="I65" i="1"/>
  <c r="B66" i="1"/>
  <c r="C110" i="1"/>
  <c r="C106" i="1" s="1"/>
  <c r="F106" i="1"/>
  <c r="I106" i="1"/>
  <c r="C100" i="1"/>
  <c r="D100" i="1"/>
  <c r="E100" i="1"/>
  <c r="D95" i="1"/>
  <c r="E95" i="1"/>
  <c r="C95" i="1"/>
  <c r="C94" i="1" s="1"/>
  <c r="D71" i="1"/>
  <c r="D87" i="1"/>
  <c r="D86" i="1" s="1"/>
  <c r="E87" i="1"/>
  <c r="F87" i="1"/>
  <c r="G87" i="1"/>
  <c r="H87" i="1"/>
  <c r="I87" i="1"/>
  <c r="I86" i="1" s="1"/>
  <c r="C87" i="1"/>
  <c r="C86" i="1" s="1"/>
  <c r="I71" i="1"/>
  <c r="I70" i="1" s="1"/>
  <c r="C71" i="1"/>
  <c r="C70" i="1" s="1"/>
  <c r="D51" i="1"/>
  <c r="D50" i="1" s="1"/>
  <c r="C51" i="1"/>
  <c r="C50" i="1" s="1"/>
  <c r="B56" i="1" l="1"/>
  <c r="C69" i="1"/>
  <c r="E55" i="1"/>
  <c r="H55" i="1"/>
  <c r="D55" i="1"/>
  <c r="B65" i="1"/>
  <c r="C55" i="1"/>
  <c r="C49" i="1" s="1"/>
  <c r="B59" i="1"/>
  <c r="D31" i="1"/>
  <c r="C31" i="1"/>
  <c r="D19" i="1"/>
  <c r="E19" i="1"/>
  <c r="C19" i="1"/>
  <c r="C25" i="1"/>
  <c r="D25" i="1"/>
  <c r="E25" i="1"/>
  <c r="F25" i="1"/>
  <c r="H25" i="1"/>
  <c r="I25" i="1"/>
  <c r="C14" i="1"/>
  <c r="C13" i="1" s="1"/>
  <c r="D14" i="1"/>
  <c r="D13" i="1" s="1"/>
  <c r="E14" i="1"/>
  <c r="E13" i="1" s="1"/>
  <c r="F14" i="1"/>
  <c r="F13" i="1" s="1"/>
  <c r="G14" i="1"/>
  <c r="G13" i="1" s="1"/>
  <c r="H14" i="1"/>
  <c r="H13" i="1" s="1"/>
  <c r="I14" i="1"/>
  <c r="I13" i="1" s="1"/>
  <c r="B127" i="1"/>
  <c r="B126" i="1"/>
  <c r="B125" i="1"/>
  <c r="B124" i="1"/>
  <c r="B111" i="1"/>
  <c r="H110" i="1"/>
  <c r="H106" i="1" s="1"/>
  <c r="E110" i="1"/>
  <c r="E106" i="1" s="1"/>
  <c r="D110" i="1"/>
  <c r="D106" i="1" s="1"/>
  <c r="B109" i="1"/>
  <c r="B108" i="1"/>
  <c r="B107" i="1"/>
  <c r="B105" i="1"/>
  <c r="B104" i="1"/>
  <c r="B103" i="1"/>
  <c r="B102" i="1"/>
  <c r="B101" i="1"/>
  <c r="G99" i="1"/>
  <c r="D99" i="1"/>
  <c r="C99" i="1"/>
  <c r="C93" i="1" s="1"/>
  <c r="B98" i="1"/>
  <c r="B97" i="1"/>
  <c r="B96" i="1"/>
  <c r="I95" i="1"/>
  <c r="I94" i="1" s="1"/>
  <c r="H95" i="1"/>
  <c r="H94" i="1" s="1"/>
  <c r="F95" i="1"/>
  <c r="F94" i="1" s="1"/>
  <c r="E94" i="1"/>
  <c r="D94" i="1"/>
  <c r="B92" i="1"/>
  <c r="B91" i="1"/>
  <c r="B90" i="1"/>
  <c r="B89" i="1"/>
  <c r="B88" i="1"/>
  <c r="B74" i="1"/>
  <c r="B73" i="1"/>
  <c r="B72" i="1"/>
  <c r="H71" i="1"/>
  <c r="H70" i="1" s="1"/>
  <c r="H69" i="1" s="1"/>
  <c r="D70" i="1"/>
  <c r="D69" i="1" s="1"/>
  <c r="I69" i="1"/>
  <c r="B68" i="1"/>
  <c r="B67" i="1"/>
  <c r="D49" i="1"/>
  <c r="B54" i="1"/>
  <c r="B53" i="1"/>
  <c r="B52" i="1"/>
  <c r="I49" i="1"/>
  <c r="H51" i="1"/>
  <c r="H50" i="1" s="1"/>
  <c r="G51" i="1"/>
  <c r="G50" i="1" s="1"/>
  <c r="E51" i="1"/>
  <c r="E50" i="1" s="1"/>
  <c r="B36" i="1"/>
  <c r="B35" i="1"/>
  <c r="B34" i="1"/>
  <c r="B33" i="1"/>
  <c r="B32" i="1"/>
  <c r="H31" i="1"/>
  <c r="E31" i="1"/>
  <c r="B30" i="1"/>
  <c r="B29" i="1"/>
  <c r="B28" i="1"/>
  <c r="B27" i="1"/>
  <c r="B26" i="1"/>
  <c r="B24" i="1"/>
  <c r="B23" i="1"/>
  <c r="B22" i="1"/>
  <c r="B21" i="1"/>
  <c r="B20" i="1"/>
  <c r="B17" i="1"/>
  <c r="B16" i="1"/>
  <c r="B15" i="1"/>
  <c r="B55" i="1" l="1"/>
  <c r="H18" i="1"/>
  <c r="H12" i="1" s="1"/>
  <c r="D18" i="1"/>
  <c r="D12" i="1" s="1"/>
  <c r="F18" i="1"/>
  <c r="F12" i="1" s="1"/>
  <c r="G12" i="1"/>
  <c r="C18" i="1"/>
  <c r="C12" i="1" s="1"/>
  <c r="D93" i="1"/>
  <c r="I18" i="1"/>
  <c r="I12" i="1" s="1"/>
  <c r="E18" i="1"/>
  <c r="E12" i="1" s="1"/>
  <c r="B95" i="1"/>
  <c r="B94" i="1" s="1"/>
  <c r="F99" i="1"/>
  <c r="F93" i="1" s="1"/>
  <c r="B100" i="1"/>
  <c r="G49" i="1"/>
  <c r="B87" i="1"/>
  <c r="B86" i="1" s="1"/>
  <c r="B110" i="1"/>
  <c r="B71" i="1"/>
  <c r="B70" i="1" s="1"/>
  <c r="E49" i="1"/>
  <c r="F49" i="1"/>
  <c r="E99" i="1"/>
  <c r="E93" i="1" s="1"/>
  <c r="I99" i="1"/>
  <c r="I93" i="1" s="1"/>
  <c r="B14" i="1"/>
  <c r="B13" i="1" s="1"/>
  <c r="B31" i="1"/>
  <c r="B19" i="1"/>
  <c r="B106" i="1"/>
  <c r="H99" i="1"/>
  <c r="H93" i="1" s="1"/>
  <c r="B51" i="1"/>
  <c r="B50" i="1" s="1"/>
  <c r="B25" i="1"/>
  <c r="H49" i="1"/>
  <c r="B99" i="1" l="1"/>
  <c r="B93" i="1" s="1"/>
  <c r="B49" i="1"/>
  <c r="B69" i="1"/>
  <c r="B18" i="1"/>
  <c r="B12" i="1" s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<sst xmlns="http://schemas.openxmlformats.org/spreadsheetml/2006/main" count="416" uniqueCount="46">
  <si>
    <t>REPÚBLICA, DISTRITOS DE PANAMÁ, SAN MIGUELITO Y RESTO DE LA REPÚBLICA,</t>
  </si>
  <si>
    <t xml:space="preserve"> </t>
  </si>
  <si>
    <t>Conductores implicados en accidentes de tránsito fatales</t>
  </si>
  <si>
    <t>Total</t>
  </si>
  <si>
    <t xml:space="preserve">Clase de accidente </t>
  </si>
  <si>
    <t>Colisión</t>
  </si>
  <si>
    <t>Atropello</t>
  </si>
  <si>
    <t>Vuelco</t>
  </si>
  <si>
    <t>Caída de persona o cosa del vehículo en marcha</t>
  </si>
  <si>
    <t xml:space="preserve">                    REPÚBLICA</t>
  </si>
  <si>
    <t>Particular</t>
  </si>
  <si>
    <t xml:space="preserve">      Automóviles para pasajeros</t>
  </si>
  <si>
    <t xml:space="preserve">            Camioneta</t>
  </si>
  <si>
    <t>-</t>
  </si>
  <si>
    <t xml:space="preserve">            Sedán y coupé</t>
  </si>
  <si>
    <t xml:space="preserve">            Pick-up (doble cabina)</t>
  </si>
  <si>
    <t xml:space="preserve">            Microbús</t>
  </si>
  <si>
    <t xml:space="preserve">      Motocicleta y motoneta</t>
  </si>
  <si>
    <t>Comercial</t>
  </si>
  <si>
    <t xml:space="preserve">      Camiones</t>
  </si>
  <si>
    <t xml:space="preserve">            Panel</t>
  </si>
  <si>
    <t xml:space="preserve">            Camión</t>
  </si>
  <si>
    <t xml:space="preserve">            Mula</t>
  </si>
  <si>
    <t>Taxi</t>
  </si>
  <si>
    <t>Otro</t>
  </si>
  <si>
    <t>Distrito de Panamá</t>
  </si>
  <si>
    <t>Distrito de San Miguelito</t>
  </si>
  <si>
    <t>Resto de la República</t>
  </si>
  <si>
    <t xml:space="preserve">Cuadro 28.  CONDUCTORES IMPLICADOS EN ACCIDENTES DE TRÁNSITO FATALES EN LA </t>
  </si>
  <si>
    <t xml:space="preserve">  POR CLASE, SEGÚN PLACA Y TIPO  DE  VEHÍCULO  IMPLICADO: AÑO 2017</t>
  </si>
  <si>
    <t xml:space="preserve">            Equipo pesado</t>
  </si>
  <si>
    <r>
      <t>Bus colegial</t>
    </r>
    <r>
      <rPr>
        <sz val="12"/>
        <rFont val="Arial"/>
        <family val="2"/>
      </rPr>
      <t xml:space="preserve"> (Microbús)</t>
    </r>
  </si>
  <si>
    <t xml:space="preserve">Taxi </t>
  </si>
  <si>
    <r>
      <t xml:space="preserve">      Camiones </t>
    </r>
    <r>
      <rPr>
        <sz val="12"/>
        <rFont val="Arial"/>
        <family val="2"/>
      </rPr>
      <t>(Camión)</t>
    </r>
  </si>
  <si>
    <r>
      <t>Taxi (</t>
    </r>
    <r>
      <rPr>
        <sz val="12"/>
        <rFont val="Arial"/>
        <family val="2"/>
      </rPr>
      <t>Sedán y coupé)</t>
    </r>
  </si>
  <si>
    <r>
      <t>Bus colegial (</t>
    </r>
    <r>
      <rPr>
        <sz val="12"/>
        <rFont val="Arial"/>
        <family val="2"/>
      </rPr>
      <t>Microbús)</t>
    </r>
  </si>
  <si>
    <r>
      <t xml:space="preserve">Bus colegial </t>
    </r>
    <r>
      <rPr>
        <sz val="12"/>
        <rFont val="Arial"/>
        <family val="2"/>
      </rPr>
      <t>(Microbús)</t>
    </r>
  </si>
  <si>
    <t xml:space="preserve">  -  Cantidad nula o cero.</t>
  </si>
  <si>
    <t>Placa y tipo de vehículo implicado</t>
  </si>
  <si>
    <t xml:space="preserve"> Colisión    y  atropello</t>
  </si>
  <si>
    <t>(1) Incluye  atropello y colisión, atropello y vuelco y  los accidentes que no se especifican en ninguna de las clases mencionadas.</t>
  </si>
  <si>
    <t>Otra     (1)</t>
  </si>
  <si>
    <t>Colisión       y      vuelco</t>
  </si>
  <si>
    <r>
      <t>Taxi:</t>
    </r>
    <r>
      <rPr>
        <sz val="12"/>
        <rFont val="Arial"/>
        <family val="2"/>
      </rPr>
      <t xml:space="preserve"> (Continuación)</t>
    </r>
  </si>
  <si>
    <t xml:space="preserve">            Ómnibus</t>
  </si>
  <si>
    <t xml:space="preserve"> bnv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</si>
</sst>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4" fillId="0" borderId="5" xfId="0" applyFont="1" applyFill="1" applyBorder="1" applyAlignment="1">
      <alignment horizontal="left"/>
    </xf>
    <xf numFmtId="3" fontId="4" fillId="0" borderId="7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0" fontId="4" fillId="0" borderId="5" xfId="0" applyFont="1" applyFill="1" applyBorder="1" applyAlignment="1"/>
    <xf numFmtId="164" fontId="4" fillId="0" borderId="7" xfId="0" applyNumberFormat="1" applyFont="1" applyFill="1" applyBorder="1" applyAlignment="1">
      <alignment horizontal="distributed"/>
    </xf>
    <xf numFmtId="0" fontId="2" fillId="0" borderId="5" xfId="0" applyFont="1" applyFill="1" applyBorder="1" applyAlignment="1"/>
    <xf numFmtId="3" fontId="3" fillId="0" borderId="8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distributed"/>
    </xf>
    <xf numFmtId="0" fontId="2" fillId="0" borderId="7" xfId="0" applyNumberFormat="1" applyFont="1" applyFill="1" applyBorder="1" applyAlignment="1">
      <alignment horizontal="right"/>
    </xf>
    <xf numFmtId="0" fontId="2" fillId="0" borderId="7" xfId="0" applyNumberFormat="1" applyFont="1" applyFill="1" applyBorder="1" applyAlignment="1">
      <alignment wrapText="1"/>
    </xf>
    <xf numFmtId="3" fontId="3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0" fontId="4" fillId="0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0" xfId="0" applyFont="1" applyFill="1" applyBorder="1" applyAlignment="1"/>
    <xf numFmtId="0" fontId="2" fillId="0" borderId="7" xfId="0" applyNumberFormat="1" applyFont="1" applyFill="1" applyBorder="1" applyAlignment="1"/>
    <xf numFmtId="0" fontId="2" fillId="0" borderId="9" xfId="0" applyFont="1" applyFill="1" applyBorder="1" applyAlignment="1"/>
    <xf numFmtId="0" fontId="3" fillId="0" borderId="10" xfId="0" applyFont="1" applyFill="1" applyBorder="1" applyAlignment="1"/>
    <xf numFmtId="0" fontId="2" fillId="0" borderId="11" xfId="0" applyFont="1" applyFill="1" applyBorder="1" applyAlignment="1"/>
    <xf numFmtId="0" fontId="2" fillId="0" borderId="0" xfId="0" applyFont="1" applyFill="1" applyAlignment="1"/>
    <xf numFmtId="0" fontId="5" fillId="0" borderId="0" xfId="0" applyFont="1" applyFill="1" applyBorder="1" applyAlignment="1"/>
    <xf numFmtId="0" fontId="5" fillId="0" borderId="0" xfId="0" applyFont="1" applyFill="1" applyAlignment="1"/>
    <xf numFmtId="0" fontId="4" fillId="0" borderId="7" xfId="0" applyNumberFormat="1" applyFont="1" applyFill="1" applyBorder="1" applyAlignment="1"/>
    <xf numFmtId="0" fontId="2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distributed"/>
    </xf>
    <xf numFmtId="3" fontId="2" fillId="0" borderId="8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distributed"/>
    </xf>
    <xf numFmtId="0" fontId="2" fillId="0" borderId="10" xfId="0" applyFont="1" applyFill="1" applyBorder="1" applyAlignment="1"/>
    <xf numFmtId="0" fontId="3" fillId="0" borderId="0" xfId="0" applyFont="1" applyFill="1" applyBorder="1"/>
    <xf numFmtId="0" fontId="2" fillId="0" borderId="7" xfId="0" applyNumberFormat="1" applyFont="1" applyFill="1" applyBorder="1" applyAlignment="1">
      <alignment horizontal="right" wrapText="1"/>
    </xf>
    <xf numFmtId="0" fontId="2" fillId="0" borderId="8" xfId="0" applyNumberFormat="1" applyFont="1" applyFill="1" applyBorder="1" applyAlignment="1">
      <alignment horizontal="right" wrapText="1"/>
    </xf>
    <xf numFmtId="164" fontId="5" fillId="0" borderId="8" xfId="0" applyNumberFormat="1" applyFont="1" applyFill="1" applyBorder="1" applyAlignment="1">
      <alignment horizontal="distributed"/>
    </xf>
    <xf numFmtId="0" fontId="0" fillId="0" borderId="0" xfId="0" applyBorder="1"/>
    <xf numFmtId="0" fontId="4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distributed"/>
    </xf>
    <xf numFmtId="0" fontId="4" fillId="0" borderId="0" xfId="0" applyNumberFormat="1" applyFont="1" applyFill="1" applyBorder="1" applyAlignment="1"/>
    <xf numFmtId="0" fontId="2" fillId="0" borderId="6" xfId="0" applyFont="1" applyFill="1" applyBorder="1" applyAlignment="1"/>
    <xf numFmtId="0" fontId="2" fillId="0" borderId="4" xfId="0" applyFont="1" applyFill="1" applyBorder="1" applyAlignment="1">
      <alignment horizontal="left" readingOrder="1"/>
    </xf>
    <xf numFmtId="3" fontId="1" fillId="0" borderId="0" xfId="0" applyNumberFormat="1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 val="0"/>
      </font>
    </dxf>
  </dxfs>
  <tableStyles count="1" defaultTableStyle="TableStyleMedium2" defaultPivotStyle="PivotStyleLight16">
    <tableStyle name="Estilo de tabla dinámica 1" table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abSelected="1" zoomScaleNormal="100" workbookViewId="0">
      <selection activeCell="B6" sqref="B6:B11"/>
    </sheetView>
  </sheetViews>
  <sheetFormatPr baseColWidth="10" defaultRowHeight="24.95" customHeight="1" x14ac:dyDescent="0.2"/>
  <cols>
    <col min="1" max="1" width="35.42578125" style="2" customWidth="1"/>
    <col min="2" max="2" width="9.5703125" style="5" customWidth="1"/>
    <col min="3" max="4" width="12.140625" style="2" customWidth="1"/>
    <col min="5" max="5" width="10.140625" style="2" customWidth="1"/>
    <col min="6" max="6" width="12.5703125" style="2" customWidth="1"/>
    <col min="7" max="7" width="10.42578125" style="2" customWidth="1"/>
    <col min="8" max="8" width="11.7109375" style="2" customWidth="1"/>
    <col min="9" max="9" width="8.28515625" style="2" customWidth="1"/>
    <col min="10" max="10" width="11.42578125" style="1"/>
    <col min="11" max="255" width="11.42578125" style="2"/>
    <col min="256" max="256" width="38.85546875" style="2" customWidth="1"/>
    <col min="257" max="257" width="9.5703125" style="2" customWidth="1"/>
    <col min="258" max="259" width="12.140625" style="2" customWidth="1"/>
    <col min="260" max="260" width="10.140625" style="2" customWidth="1"/>
    <col min="261" max="261" width="14" style="2" customWidth="1"/>
    <col min="262" max="262" width="12" style="2" customWidth="1"/>
    <col min="263" max="263" width="12.42578125" style="2" customWidth="1"/>
    <col min="264" max="264" width="8.28515625" style="2" customWidth="1"/>
    <col min="265" max="511" width="11.42578125" style="2"/>
    <col min="512" max="512" width="38.85546875" style="2" customWidth="1"/>
    <col min="513" max="513" width="9.5703125" style="2" customWidth="1"/>
    <col min="514" max="515" width="12.140625" style="2" customWidth="1"/>
    <col min="516" max="516" width="10.140625" style="2" customWidth="1"/>
    <col min="517" max="517" width="14" style="2" customWidth="1"/>
    <col min="518" max="518" width="12" style="2" customWidth="1"/>
    <col min="519" max="519" width="12.42578125" style="2" customWidth="1"/>
    <col min="520" max="520" width="8.28515625" style="2" customWidth="1"/>
    <col min="521" max="767" width="11.42578125" style="2"/>
    <col min="768" max="768" width="38.85546875" style="2" customWidth="1"/>
    <col min="769" max="769" width="9.5703125" style="2" customWidth="1"/>
    <col min="770" max="771" width="12.140625" style="2" customWidth="1"/>
    <col min="772" max="772" width="10.140625" style="2" customWidth="1"/>
    <col min="773" max="773" width="14" style="2" customWidth="1"/>
    <col min="774" max="774" width="12" style="2" customWidth="1"/>
    <col min="775" max="775" width="12.42578125" style="2" customWidth="1"/>
    <col min="776" max="776" width="8.28515625" style="2" customWidth="1"/>
    <col min="777" max="1023" width="11.42578125" style="2"/>
    <col min="1024" max="1024" width="38.85546875" style="2" customWidth="1"/>
    <col min="1025" max="1025" width="9.5703125" style="2" customWidth="1"/>
    <col min="1026" max="1027" width="12.140625" style="2" customWidth="1"/>
    <col min="1028" max="1028" width="10.140625" style="2" customWidth="1"/>
    <col min="1029" max="1029" width="14" style="2" customWidth="1"/>
    <col min="1030" max="1030" width="12" style="2" customWidth="1"/>
    <col min="1031" max="1031" width="12.42578125" style="2" customWidth="1"/>
    <col min="1032" max="1032" width="8.28515625" style="2" customWidth="1"/>
    <col min="1033" max="1279" width="11.42578125" style="2"/>
    <col min="1280" max="1280" width="38.85546875" style="2" customWidth="1"/>
    <col min="1281" max="1281" width="9.5703125" style="2" customWidth="1"/>
    <col min="1282" max="1283" width="12.140625" style="2" customWidth="1"/>
    <col min="1284" max="1284" width="10.140625" style="2" customWidth="1"/>
    <col min="1285" max="1285" width="14" style="2" customWidth="1"/>
    <col min="1286" max="1286" width="12" style="2" customWidth="1"/>
    <col min="1287" max="1287" width="12.42578125" style="2" customWidth="1"/>
    <col min="1288" max="1288" width="8.28515625" style="2" customWidth="1"/>
    <col min="1289" max="1535" width="11.42578125" style="2"/>
    <col min="1536" max="1536" width="38.85546875" style="2" customWidth="1"/>
    <col min="1537" max="1537" width="9.5703125" style="2" customWidth="1"/>
    <col min="1538" max="1539" width="12.140625" style="2" customWidth="1"/>
    <col min="1540" max="1540" width="10.140625" style="2" customWidth="1"/>
    <col min="1541" max="1541" width="14" style="2" customWidth="1"/>
    <col min="1542" max="1542" width="12" style="2" customWidth="1"/>
    <col min="1543" max="1543" width="12.42578125" style="2" customWidth="1"/>
    <col min="1544" max="1544" width="8.28515625" style="2" customWidth="1"/>
    <col min="1545" max="1791" width="11.42578125" style="2"/>
    <col min="1792" max="1792" width="38.85546875" style="2" customWidth="1"/>
    <col min="1793" max="1793" width="9.5703125" style="2" customWidth="1"/>
    <col min="1794" max="1795" width="12.140625" style="2" customWidth="1"/>
    <col min="1796" max="1796" width="10.140625" style="2" customWidth="1"/>
    <col min="1797" max="1797" width="14" style="2" customWidth="1"/>
    <col min="1798" max="1798" width="12" style="2" customWidth="1"/>
    <col min="1799" max="1799" width="12.42578125" style="2" customWidth="1"/>
    <col min="1800" max="1800" width="8.28515625" style="2" customWidth="1"/>
    <col min="1801" max="2047" width="11.42578125" style="2"/>
    <col min="2048" max="2048" width="38.85546875" style="2" customWidth="1"/>
    <col min="2049" max="2049" width="9.5703125" style="2" customWidth="1"/>
    <col min="2050" max="2051" width="12.140625" style="2" customWidth="1"/>
    <col min="2052" max="2052" width="10.140625" style="2" customWidth="1"/>
    <col min="2053" max="2053" width="14" style="2" customWidth="1"/>
    <col min="2054" max="2054" width="12" style="2" customWidth="1"/>
    <col min="2055" max="2055" width="12.42578125" style="2" customWidth="1"/>
    <col min="2056" max="2056" width="8.28515625" style="2" customWidth="1"/>
    <col min="2057" max="2303" width="11.42578125" style="2"/>
    <col min="2304" max="2304" width="38.85546875" style="2" customWidth="1"/>
    <col min="2305" max="2305" width="9.5703125" style="2" customWidth="1"/>
    <col min="2306" max="2307" width="12.140625" style="2" customWidth="1"/>
    <col min="2308" max="2308" width="10.140625" style="2" customWidth="1"/>
    <col min="2309" max="2309" width="14" style="2" customWidth="1"/>
    <col min="2310" max="2310" width="12" style="2" customWidth="1"/>
    <col min="2311" max="2311" width="12.42578125" style="2" customWidth="1"/>
    <col min="2312" max="2312" width="8.28515625" style="2" customWidth="1"/>
    <col min="2313" max="2559" width="11.42578125" style="2"/>
    <col min="2560" max="2560" width="38.85546875" style="2" customWidth="1"/>
    <col min="2561" max="2561" width="9.5703125" style="2" customWidth="1"/>
    <col min="2562" max="2563" width="12.140625" style="2" customWidth="1"/>
    <col min="2564" max="2564" width="10.140625" style="2" customWidth="1"/>
    <col min="2565" max="2565" width="14" style="2" customWidth="1"/>
    <col min="2566" max="2566" width="12" style="2" customWidth="1"/>
    <col min="2567" max="2567" width="12.42578125" style="2" customWidth="1"/>
    <col min="2568" max="2568" width="8.28515625" style="2" customWidth="1"/>
    <col min="2569" max="2815" width="11.42578125" style="2"/>
    <col min="2816" max="2816" width="38.85546875" style="2" customWidth="1"/>
    <col min="2817" max="2817" width="9.5703125" style="2" customWidth="1"/>
    <col min="2818" max="2819" width="12.140625" style="2" customWidth="1"/>
    <col min="2820" max="2820" width="10.140625" style="2" customWidth="1"/>
    <col min="2821" max="2821" width="14" style="2" customWidth="1"/>
    <col min="2822" max="2822" width="12" style="2" customWidth="1"/>
    <col min="2823" max="2823" width="12.42578125" style="2" customWidth="1"/>
    <col min="2824" max="2824" width="8.28515625" style="2" customWidth="1"/>
    <col min="2825" max="3071" width="11.42578125" style="2"/>
    <col min="3072" max="3072" width="38.85546875" style="2" customWidth="1"/>
    <col min="3073" max="3073" width="9.5703125" style="2" customWidth="1"/>
    <col min="3074" max="3075" width="12.140625" style="2" customWidth="1"/>
    <col min="3076" max="3076" width="10.140625" style="2" customWidth="1"/>
    <col min="3077" max="3077" width="14" style="2" customWidth="1"/>
    <col min="3078" max="3078" width="12" style="2" customWidth="1"/>
    <col min="3079" max="3079" width="12.42578125" style="2" customWidth="1"/>
    <col min="3080" max="3080" width="8.28515625" style="2" customWidth="1"/>
    <col min="3081" max="3327" width="11.42578125" style="2"/>
    <col min="3328" max="3328" width="38.85546875" style="2" customWidth="1"/>
    <col min="3329" max="3329" width="9.5703125" style="2" customWidth="1"/>
    <col min="3330" max="3331" width="12.140625" style="2" customWidth="1"/>
    <col min="3332" max="3332" width="10.140625" style="2" customWidth="1"/>
    <col min="3333" max="3333" width="14" style="2" customWidth="1"/>
    <col min="3334" max="3334" width="12" style="2" customWidth="1"/>
    <col min="3335" max="3335" width="12.42578125" style="2" customWidth="1"/>
    <col min="3336" max="3336" width="8.28515625" style="2" customWidth="1"/>
    <col min="3337" max="3583" width="11.42578125" style="2"/>
    <col min="3584" max="3584" width="38.85546875" style="2" customWidth="1"/>
    <col min="3585" max="3585" width="9.5703125" style="2" customWidth="1"/>
    <col min="3586" max="3587" width="12.140625" style="2" customWidth="1"/>
    <col min="3588" max="3588" width="10.140625" style="2" customWidth="1"/>
    <col min="3589" max="3589" width="14" style="2" customWidth="1"/>
    <col min="3590" max="3590" width="12" style="2" customWidth="1"/>
    <col min="3591" max="3591" width="12.42578125" style="2" customWidth="1"/>
    <col min="3592" max="3592" width="8.28515625" style="2" customWidth="1"/>
    <col min="3593" max="3839" width="11.42578125" style="2"/>
    <col min="3840" max="3840" width="38.85546875" style="2" customWidth="1"/>
    <col min="3841" max="3841" width="9.5703125" style="2" customWidth="1"/>
    <col min="3842" max="3843" width="12.140625" style="2" customWidth="1"/>
    <col min="3844" max="3844" width="10.140625" style="2" customWidth="1"/>
    <col min="3845" max="3845" width="14" style="2" customWidth="1"/>
    <col min="3846" max="3846" width="12" style="2" customWidth="1"/>
    <col min="3847" max="3847" width="12.42578125" style="2" customWidth="1"/>
    <col min="3848" max="3848" width="8.28515625" style="2" customWidth="1"/>
    <col min="3849" max="4095" width="11.42578125" style="2"/>
    <col min="4096" max="4096" width="38.85546875" style="2" customWidth="1"/>
    <col min="4097" max="4097" width="9.5703125" style="2" customWidth="1"/>
    <col min="4098" max="4099" width="12.140625" style="2" customWidth="1"/>
    <col min="4100" max="4100" width="10.140625" style="2" customWidth="1"/>
    <col min="4101" max="4101" width="14" style="2" customWidth="1"/>
    <col min="4102" max="4102" width="12" style="2" customWidth="1"/>
    <col min="4103" max="4103" width="12.42578125" style="2" customWidth="1"/>
    <col min="4104" max="4104" width="8.28515625" style="2" customWidth="1"/>
    <col min="4105" max="4351" width="11.42578125" style="2"/>
    <col min="4352" max="4352" width="38.85546875" style="2" customWidth="1"/>
    <col min="4353" max="4353" width="9.5703125" style="2" customWidth="1"/>
    <col min="4354" max="4355" width="12.140625" style="2" customWidth="1"/>
    <col min="4356" max="4356" width="10.140625" style="2" customWidth="1"/>
    <col min="4357" max="4357" width="14" style="2" customWidth="1"/>
    <col min="4358" max="4358" width="12" style="2" customWidth="1"/>
    <col min="4359" max="4359" width="12.42578125" style="2" customWidth="1"/>
    <col min="4360" max="4360" width="8.28515625" style="2" customWidth="1"/>
    <col min="4361" max="4607" width="11.42578125" style="2"/>
    <col min="4608" max="4608" width="38.85546875" style="2" customWidth="1"/>
    <col min="4609" max="4609" width="9.5703125" style="2" customWidth="1"/>
    <col min="4610" max="4611" width="12.140625" style="2" customWidth="1"/>
    <col min="4612" max="4612" width="10.140625" style="2" customWidth="1"/>
    <col min="4613" max="4613" width="14" style="2" customWidth="1"/>
    <col min="4614" max="4614" width="12" style="2" customWidth="1"/>
    <col min="4615" max="4615" width="12.42578125" style="2" customWidth="1"/>
    <col min="4616" max="4616" width="8.28515625" style="2" customWidth="1"/>
    <col min="4617" max="4863" width="11.42578125" style="2"/>
    <col min="4864" max="4864" width="38.85546875" style="2" customWidth="1"/>
    <col min="4865" max="4865" width="9.5703125" style="2" customWidth="1"/>
    <col min="4866" max="4867" width="12.140625" style="2" customWidth="1"/>
    <col min="4868" max="4868" width="10.140625" style="2" customWidth="1"/>
    <col min="4869" max="4869" width="14" style="2" customWidth="1"/>
    <col min="4870" max="4870" width="12" style="2" customWidth="1"/>
    <col min="4871" max="4871" width="12.42578125" style="2" customWidth="1"/>
    <col min="4872" max="4872" width="8.28515625" style="2" customWidth="1"/>
    <col min="4873" max="5119" width="11.42578125" style="2"/>
    <col min="5120" max="5120" width="38.85546875" style="2" customWidth="1"/>
    <col min="5121" max="5121" width="9.5703125" style="2" customWidth="1"/>
    <col min="5122" max="5123" width="12.140625" style="2" customWidth="1"/>
    <col min="5124" max="5124" width="10.140625" style="2" customWidth="1"/>
    <col min="5125" max="5125" width="14" style="2" customWidth="1"/>
    <col min="5126" max="5126" width="12" style="2" customWidth="1"/>
    <col min="5127" max="5127" width="12.42578125" style="2" customWidth="1"/>
    <col min="5128" max="5128" width="8.28515625" style="2" customWidth="1"/>
    <col min="5129" max="5375" width="11.42578125" style="2"/>
    <col min="5376" max="5376" width="38.85546875" style="2" customWidth="1"/>
    <col min="5377" max="5377" width="9.5703125" style="2" customWidth="1"/>
    <col min="5378" max="5379" width="12.140625" style="2" customWidth="1"/>
    <col min="5380" max="5380" width="10.140625" style="2" customWidth="1"/>
    <col min="5381" max="5381" width="14" style="2" customWidth="1"/>
    <col min="5382" max="5382" width="12" style="2" customWidth="1"/>
    <col min="5383" max="5383" width="12.42578125" style="2" customWidth="1"/>
    <col min="5384" max="5384" width="8.28515625" style="2" customWidth="1"/>
    <col min="5385" max="5631" width="11.42578125" style="2"/>
    <col min="5632" max="5632" width="38.85546875" style="2" customWidth="1"/>
    <col min="5633" max="5633" width="9.5703125" style="2" customWidth="1"/>
    <col min="5634" max="5635" width="12.140625" style="2" customWidth="1"/>
    <col min="5636" max="5636" width="10.140625" style="2" customWidth="1"/>
    <col min="5637" max="5637" width="14" style="2" customWidth="1"/>
    <col min="5638" max="5638" width="12" style="2" customWidth="1"/>
    <col min="5639" max="5639" width="12.42578125" style="2" customWidth="1"/>
    <col min="5640" max="5640" width="8.28515625" style="2" customWidth="1"/>
    <col min="5641" max="5887" width="11.42578125" style="2"/>
    <col min="5888" max="5888" width="38.85546875" style="2" customWidth="1"/>
    <col min="5889" max="5889" width="9.5703125" style="2" customWidth="1"/>
    <col min="5890" max="5891" width="12.140625" style="2" customWidth="1"/>
    <col min="5892" max="5892" width="10.140625" style="2" customWidth="1"/>
    <col min="5893" max="5893" width="14" style="2" customWidth="1"/>
    <col min="5894" max="5894" width="12" style="2" customWidth="1"/>
    <col min="5895" max="5895" width="12.42578125" style="2" customWidth="1"/>
    <col min="5896" max="5896" width="8.28515625" style="2" customWidth="1"/>
    <col min="5897" max="6143" width="11.42578125" style="2"/>
    <col min="6144" max="6144" width="38.85546875" style="2" customWidth="1"/>
    <col min="6145" max="6145" width="9.5703125" style="2" customWidth="1"/>
    <col min="6146" max="6147" width="12.140625" style="2" customWidth="1"/>
    <col min="6148" max="6148" width="10.140625" style="2" customWidth="1"/>
    <col min="6149" max="6149" width="14" style="2" customWidth="1"/>
    <col min="6150" max="6150" width="12" style="2" customWidth="1"/>
    <col min="6151" max="6151" width="12.42578125" style="2" customWidth="1"/>
    <col min="6152" max="6152" width="8.28515625" style="2" customWidth="1"/>
    <col min="6153" max="6399" width="11.42578125" style="2"/>
    <col min="6400" max="6400" width="38.85546875" style="2" customWidth="1"/>
    <col min="6401" max="6401" width="9.5703125" style="2" customWidth="1"/>
    <col min="6402" max="6403" width="12.140625" style="2" customWidth="1"/>
    <col min="6404" max="6404" width="10.140625" style="2" customWidth="1"/>
    <col min="6405" max="6405" width="14" style="2" customWidth="1"/>
    <col min="6406" max="6406" width="12" style="2" customWidth="1"/>
    <col min="6407" max="6407" width="12.42578125" style="2" customWidth="1"/>
    <col min="6408" max="6408" width="8.28515625" style="2" customWidth="1"/>
    <col min="6409" max="6655" width="11.42578125" style="2"/>
    <col min="6656" max="6656" width="38.85546875" style="2" customWidth="1"/>
    <col min="6657" max="6657" width="9.5703125" style="2" customWidth="1"/>
    <col min="6658" max="6659" width="12.140625" style="2" customWidth="1"/>
    <col min="6660" max="6660" width="10.140625" style="2" customWidth="1"/>
    <col min="6661" max="6661" width="14" style="2" customWidth="1"/>
    <col min="6662" max="6662" width="12" style="2" customWidth="1"/>
    <col min="6663" max="6663" width="12.42578125" style="2" customWidth="1"/>
    <col min="6664" max="6664" width="8.28515625" style="2" customWidth="1"/>
    <col min="6665" max="6911" width="11.42578125" style="2"/>
    <col min="6912" max="6912" width="38.85546875" style="2" customWidth="1"/>
    <col min="6913" max="6913" width="9.5703125" style="2" customWidth="1"/>
    <col min="6914" max="6915" width="12.140625" style="2" customWidth="1"/>
    <col min="6916" max="6916" width="10.140625" style="2" customWidth="1"/>
    <col min="6917" max="6917" width="14" style="2" customWidth="1"/>
    <col min="6918" max="6918" width="12" style="2" customWidth="1"/>
    <col min="6919" max="6919" width="12.42578125" style="2" customWidth="1"/>
    <col min="6920" max="6920" width="8.28515625" style="2" customWidth="1"/>
    <col min="6921" max="7167" width="11.42578125" style="2"/>
    <col min="7168" max="7168" width="38.85546875" style="2" customWidth="1"/>
    <col min="7169" max="7169" width="9.5703125" style="2" customWidth="1"/>
    <col min="7170" max="7171" width="12.140625" style="2" customWidth="1"/>
    <col min="7172" max="7172" width="10.140625" style="2" customWidth="1"/>
    <col min="7173" max="7173" width="14" style="2" customWidth="1"/>
    <col min="7174" max="7174" width="12" style="2" customWidth="1"/>
    <col min="7175" max="7175" width="12.42578125" style="2" customWidth="1"/>
    <col min="7176" max="7176" width="8.28515625" style="2" customWidth="1"/>
    <col min="7177" max="7423" width="11.42578125" style="2"/>
    <col min="7424" max="7424" width="38.85546875" style="2" customWidth="1"/>
    <col min="7425" max="7425" width="9.5703125" style="2" customWidth="1"/>
    <col min="7426" max="7427" width="12.140625" style="2" customWidth="1"/>
    <col min="7428" max="7428" width="10.140625" style="2" customWidth="1"/>
    <col min="7429" max="7429" width="14" style="2" customWidth="1"/>
    <col min="7430" max="7430" width="12" style="2" customWidth="1"/>
    <col min="7431" max="7431" width="12.42578125" style="2" customWidth="1"/>
    <col min="7432" max="7432" width="8.28515625" style="2" customWidth="1"/>
    <col min="7433" max="7679" width="11.42578125" style="2"/>
    <col min="7680" max="7680" width="38.85546875" style="2" customWidth="1"/>
    <col min="7681" max="7681" width="9.5703125" style="2" customWidth="1"/>
    <col min="7682" max="7683" width="12.140625" style="2" customWidth="1"/>
    <col min="7684" max="7684" width="10.140625" style="2" customWidth="1"/>
    <col min="7685" max="7685" width="14" style="2" customWidth="1"/>
    <col min="7686" max="7686" width="12" style="2" customWidth="1"/>
    <col min="7687" max="7687" width="12.42578125" style="2" customWidth="1"/>
    <col min="7688" max="7688" width="8.28515625" style="2" customWidth="1"/>
    <col min="7689" max="7935" width="11.42578125" style="2"/>
    <col min="7936" max="7936" width="38.85546875" style="2" customWidth="1"/>
    <col min="7937" max="7937" width="9.5703125" style="2" customWidth="1"/>
    <col min="7938" max="7939" width="12.140625" style="2" customWidth="1"/>
    <col min="7940" max="7940" width="10.140625" style="2" customWidth="1"/>
    <col min="7941" max="7941" width="14" style="2" customWidth="1"/>
    <col min="7942" max="7942" width="12" style="2" customWidth="1"/>
    <col min="7943" max="7943" width="12.42578125" style="2" customWidth="1"/>
    <col min="7944" max="7944" width="8.28515625" style="2" customWidth="1"/>
    <col min="7945" max="8191" width="11.42578125" style="2"/>
    <col min="8192" max="8192" width="38.85546875" style="2" customWidth="1"/>
    <col min="8193" max="8193" width="9.5703125" style="2" customWidth="1"/>
    <col min="8194" max="8195" width="12.140625" style="2" customWidth="1"/>
    <col min="8196" max="8196" width="10.140625" style="2" customWidth="1"/>
    <col min="8197" max="8197" width="14" style="2" customWidth="1"/>
    <col min="8198" max="8198" width="12" style="2" customWidth="1"/>
    <col min="8199" max="8199" width="12.42578125" style="2" customWidth="1"/>
    <col min="8200" max="8200" width="8.28515625" style="2" customWidth="1"/>
    <col min="8201" max="8447" width="11.42578125" style="2"/>
    <col min="8448" max="8448" width="38.85546875" style="2" customWidth="1"/>
    <col min="8449" max="8449" width="9.5703125" style="2" customWidth="1"/>
    <col min="8450" max="8451" width="12.140625" style="2" customWidth="1"/>
    <col min="8452" max="8452" width="10.140625" style="2" customWidth="1"/>
    <col min="8453" max="8453" width="14" style="2" customWidth="1"/>
    <col min="8454" max="8454" width="12" style="2" customWidth="1"/>
    <col min="8455" max="8455" width="12.42578125" style="2" customWidth="1"/>
    <col min="8456" max="8456" width="8.28515625" style="2" customWidth="1"/>
    <col min="8457" max="8703" width="11.42578125" style="2"/>
    <col min="8704" max="8704" width="38.85546875" style="2" customWidth="1"/>
    <col min="8705" max="8705" width="9.5703125" style="2" customWidth="1"/>
    <col min="8706" max="8707" width="12.140625" style="2" customWidth="1"/>
    <col min="8708" max="8708" width="10.140625" style="2" customWidth="1"/>
    <col min="8709" max="8709" width="14" style="2" customWidth="1"/>
    <col min="8710" max="8710" width="12" style="2" customWidth="1"/>
    <col min="8711" max="8711" width="12.42578125" style="2" customWidth="1"/>
    <col min="8712" max="8712" width="8.28515625" style="2" customWidth="1"/>
    <col min="8713" max="8959" width="11.42578125" style="2"/>
    <col min="8960" max="8960" width="38.85546875" style="2" customWidth="1"/>
    <col min="8961" max="8961" width="9.5703125" style="2" customWidth="1"/>
    <col min="8962" max="8963" width="12.140625" style="2" customWidth="1"/>
    <col min="8964" max="8964" width="10.140625" style="2" customWidth="1"/>
    <col min="8965" max="8965" width="14" style="2" customWidth="1"/>
    <col min="8966" max="8966" width="12" style="2" customWidth="1"/>
    <col min="8967" max="8967" width="12.42578125" style="2" customWidth="1"/>
    <col min="8968" max="8968" width="8.28515625" style="2" customWidth="1"/>
    <col min="8969" max="9215" width="11.42578125" style="2"/>
    <col min="9216" max="9216" width="38.85546875" style="2" customWidth="1"/>
    <col min="9217" max="9217" width="9.5703125" style="2" customWidth="1"/>
    <col min="9218" max="9219" width="12.140625" style="2" customWidth="1"/>
    <col min="9220" max="9220" width="10.140625" style="2" customWidth="1"/>
    <col min="9221" max="9221" width="14" style="2" customWidth="1"/>
    <col min="9222" max="9222" width="12" style="2" customWidth="1"/>
    <col min="9223" max="9223" width="12.42578125" style="2" customWidth="1"/>
    <col min="9224" max="9224" width="8.28515625" style="2" customWidth="1"/>
    <col min="9225" max="9471" width="11.42578125" style="2"/>
    <col min="9472" max="9472" width="38.85546875" style="2" customWidth="1"/>
    <col min="9473" max="9473" width="9.5703125" style="2" customWidth="1"/>
    <col min="9474" max="9475" width="12.140625" style="2" customWidth="1"/>
    <col min="9476" max="9476" width="10.140625" style="2" customWidth="1"/>
    <col min="9477" max="9477" width="14" style="2" customWidth="1"/>
    <col min="9478" max="9478" width="12" style="2" customWidth="1"/>
    <col min="9479" max="9479" width="12.42578125" style="2" customWidth="1"/>
    <col min="9480" max="9480" width="8.28515625" style="2" customWidth="1"/>
    <col min="9481" max="9727" width="11.42578125" style="2"/>
    <col min="9728" max="9728" width="38.85546875" style="2" customWidth="1"/>
    <col min="9729" max="9729" width="9.5703125" style="2" customWidth="1"/>
    <col min="9730" max="9731" width="12.140625" style="2" customWidth="1"/>
    <col min="9732" max="9732" width="10.140625" style="2" customWidth="1"/>
    <col min="9733" max="9733" width="14" style="2" customWidth="1"/>
    <col min="9734" max="9734" width="12" style="2" customWidth="1"/>
    <col min="9735" max="9735" width="12.42578125" style="2" customWidth="1"/>
    <col min="9736" max="9736" width="8.28515625" style="2" customWidth="1"/>
    <col min="9737" max="9983" width="11.42578125" style="2"/>
    <col min="9984" max="9984" width="38.85546875" style="2" customWidth="1"/>
    <col min="9985" max="9985" width="9.5703125" style="2" customWidth="1"/>
    <col min="9986" max="9987" width="12.140625" style="2" customWidth="1"/>
    <col min="9988" max="9988" width="10.140625" style="2" customWidth="1"/>
    <col min="9989" max="9989" width="14" style="2" customWidth="1"/>
    <col min="9990" max="9990" width="12" style="2" customWidth="1"/>
    <col min="9991" max="9991" width="12.42578125" style="2" customWidth="1"/>
    <col min="9992" max="9992" width="8.28515625" style="2" customWidth="1"/>
    <col min="9993" max="10239" width="11.42578125" style="2"/>
    <col min="10240" max="10240" width="38.85546875" style="2" customWidth="1"/>
    <col min="10241" max="10241" width="9.5703125" style="2" customWidth="1"/>
    <col min="10242" max="10243" width="12.140625" style="2" customWidth="1"/>
    <col min="10244" max="10244" width="10.140625" style="2" customWidth="1"/>
    <col min="10245" max="10245" width="14" style="2" customWidth="1"/>
    <col min="10246" max="10246" width="12" style="2" customWidth="1"/>
    <col min="10247" max="10247" width="12.42578125" style="2" customWidth="1"/>
    <col min="10248" max="10248" width="8.28515625" style="2" customWidth="1"/>
    <col min="10249" max="10495" width="11.42578125" style="2"/>
    <col min="10496" max="10496" width="38.85546875" style="2" customWidth="1"/>
    <col min="10497" max="10497" width="9.5703125" style="2" customWidth="1"/>
    <col min="10498" max="10499" width="12.140625" style="2" customWidth="1"/>
    <col min="10500" max="10500" width="10.140625" style="2" customWidth="1"/>
    <col min="10501" max="10501" width="14" style="2" customWidth="1"/>
    <col min="10502" max="10502" width="12" style="2" customWidth="1"/>
    <col min="10503" max="10503" width="12.42578125" style="2" customWidth="1"/>
    <col min="10504" max="10504" width="8.28515625" style="2" customWidth="1"/>
    <col min="10505" max="10751" width="11.42578125" style="2"/>
    <col min="10752" max="10752" width="38.85546875" style="2" customWidth="1"/>
    <col min="10753" max="10753" width="9.5703125" style="2" customWidth="1"/>
    <col min="10754" max="10755" width="12.140625" style="2" customWidth="1"/>
    <col min="10756" max="10756" width="10.140625" style="2" customWidth="1"/>
    <col min="10757" max="10757" width="14" style="2" customWidth="1"/>
    <col min="10758" max="10758" width="12" style="2" customWidth="1"/>
    <col min="10759" max="10759" width="12.42578125" style="2" customWidth="1"/>
    <col min="10760" max="10760" width="8.28515625" style="2" customWidth="1"/>
    <col min="10761" max="11007" width="11.42578125" style="2"/>
    <col min="11008" max="11008" width="38.85546875" style="2" customWidth="1"/>
    <col min="11009" max="11009" width="9.5703125" style="2" customWidth="1"/>
    <col min="11010" max="11011" width="12.140625" style="2" customWidth="1"/>
    <col min="11012" max="11012" width="10.140625" style="2" customWidth="1"/>
    <col min="11013" max="11013" width="14" style="2" customWidth="1"/>
    <col min="11014" max="11014" width="12" style="2" customWidth="1"/>
    <col min="11015" max="11015" width="12.42578125" style="2" customWidth="1"/>
    <col min="11016" max="11016" width="8.28515625" style="2" customWidth="1"/>
    <col min="11017" max="11263" width="11.42578125" style="2"/>
    <col min="11264" max="11264" width="38.85546875" style="2" customWidth="1"/>
    <col min="11265" max="11265" width="9.5703125" style="2" customWidth="1"/>
    <col min="11266" max="11267" width="12.140625" style="2" customWidth="1"/>
    <col min="11268" max="11268" width="10.140625" style="2" customWidth="1"/>
    <col min="11269" max="11269" width="14" style="2" customWidth="1"/>
    <col min="11270" max="11270" width="12" style="2" customWidth="1"/>
    <col min="11271" max="11271" width="12.42578125" style="2" customWidth="1"/>
    <col min="11272" max="11272" width="8.28515625" style="2" customWidth="1"/>
    <col min="11273" max="11519" width="11.42578125" style="2"/>
    <col min="11520" max="11520" width="38.85546875" style="2" customWidth="1"/>
    <col min="11521" max="11521" width="9.5703125" style="2" customWidth="1"/>
    <col min="11522" max="11523" width="12.140625" style="2" customWidth="1"/>
    <col min="11524" max="11524" width="10.140625" style="2" customWidth="1"/>
    <col min="11525" max="11525" width="14" style="2" customWidth="1"/>
    <col min="11526" max="11526" width="12" style="2" customWidth="1"/>
    <col min="11527" max="11527" width="12.42578125" style="2" customWidth="1"/>
    <col min="11528" max="11528" width="8.28515625" style="2" customWidth="1"/>
    <col min="11529" max="11775" width="11.42578125" style="2"/>
    <col min="11776" max="11776" width="38.85546875" style="2" customWidth="1"/>
    <col min="11777" max="11777" width="9.5703125" style="2" customWidth="1"/>
    <col min="11778" max="11779" width="12.140625" style="2" customWidth="1"/>
    <col min="11780" max="11780" width="10.140625" style="2" customWidth="1"/>
    <col min="11781" max="11781" width="14" style="2" customWidth="1"/>
    <col min="11782" max="11782" width="12" style="2" customWidth="1"/>
    <col min="11783" max="11783" width="12.42578125" style="2" customWidth="1"/>
    <col min="11784" max="11784" width="8.28515625" style="2" customWidth="1"/>
    <col min="11785" max="12031" width="11.42578125" style="2"/>
    <col min="12032" max="12032" width="38.85546875" style="2" customWidth="1"/>
    <col min="12033" max="12033" width="9.5703125" style="2" customWidth="1"/>
    <col min="12034" max="12035" width="12.140625" style="2" customWidth="1"/>
    <col min="12036" max="12036" width="10.140625" style="2" customWidth="1"/>
    <col min="12037" max="12037" width="14" style="2" customWidth="1"/>
    <col min="12038" max="12038" width="12" style="2" customWidth="1"/>
    <col min="12039" max="12039" width="12.42578125" style="2" customWidth="1"/>
    <col min="12040" max="12040" width="8.28515625" style="2" customWidth="1"/>
    <col min="12041" max="12287" width="11.42578125" style="2"/>
    <col min="12288" max="12288" width="38.85546875" style="2" customWidth="1"/>
    <col min="12289" max="12289" width="9.5703125" style="2" customWidth="1"/>
    <col min="12290" max="12291" width="12.140625" style="2" customWidth="1"/>
    <col min="12292" max="12292" width="10.140625" style="2" customWidth="1"/>
    <col min="12293" max="12293" width="14" style="2" customWidth="1"/>
    <col min="12294" max="12294" width="12" style="2" customWidth="1"/>
    <col min="12295" max="12295" width="12.42578125" style="2" customWidth="1"/>
    <col min="12296" max="12296" width="8.28515625" style="2" customWidth="1"/>
    <col min="12297" max="12543" width="11.42578125" style="2"/>
    <col min="12544" max="12544" width="38.85546875" style="2" customWidth="1"/>
    <col min="12545" max="12545" width="9.5703125" style="2" customWidth="1"/>
    <col min="12546" max="12547" width="12.140625" style="2" customWidth="1"/>
    <col min="12548" max="12548" width="10.140625" style="2" customWidth="1"/>
    <col min="12549" max="12549" width="14" style="2" customWidth="1"/>
    <col min="12550" max="12550" width="12" style="2" customWidth="1"/>
    <col min="12551" max="12551" width="12.42578125" style="2" customWidth="1"/>
    <col min="12552" max="12552" width="8.28515625" style="2" customWidth="1"/>
    <col min="12553" max="12799" width="11.42578125" style="2"/>
    <col min="12800" max="12800" width="38.85546875" style="2" customWidth="1"/>
    <col min="12801" max="12801" width="9.5703125" style="2" customWidth="1"/>
    <col min="12802" max="12803" width="12.140625" style="2" customWidth="1"/>
    <col min="12804" max="12804" width="10.140625" style="2" customWidth="1"/>
    <col min="12805" max="12805" width="14" style="2" customWidth="1"/>
    <col min="12806" max="12806" width="12" style="2" customWidth="1"/>
    <col min="12807" max="12807" width="12.42578125" style="2" customWidth="1"/>
    <col min="12808" max="12808" width="8.28515625" style="2" customWidth="1"/>
    <col min="12809" max="13055" width="11.42578125" style="2"/>
    <col min="13056" max="13056" width="38.85546875" style="2" customWidth="1"/>
    <col min="13057" max="13057" width="9.5703125" style="2" customWidth="1"/>
    <col min="13058" max="13059" width="12.140625" style="2" customWidth="1"/>
    <col min="13060" max="13060" width="10.140625" style="2" customWidth="1"/>
    <col min="13061" max="13061" width="14" style="2" customWidth="1"/>
    <col min="13062" max="13062" width="12" style="2" customWidth="1"/>
    <col min="13063" max="13063" width="12.42578125" style="2" customWidth="1"/>
    <col min="13064" max="13064" width="8.28515625" style="2" customWidth="1"/>
    <col min="13065" max="13311" width="11.42578125" style="2"/>
    <col min="13312" max="13312" width="38.85546875" style="2" customWidth="1"/>
    <col min="13313" max="13313" width="9.5703125" style="2" customWidth="1"/>
    <col min="13314" max="13315" width="12.140625" style="2" customWidth="1"/>
    <col min="13316" max="13316" width="10.140625" style="2" customWidth="1"/>
    <col min="13317" max="13317" width="14" style="2" customWidth="1"/>
    <col min="13318" max="13318" width="12" style="2" customWidth="1"/>
    <col min="13319" max="13319" width="12.42578125" style="2" customWidth="1"/>
    <col min="13320" max="13320" width="8.28515625" style="2" customWidth="1"/>
    <col min="13321" max="13567" width="11.42578125" style="2"/>
    <col min="13568" max="13568" width="38.85546875" style="2" customWidth="1"/>
    <col min="13569" max="13569" width="9.5703125" style="2" customWidth="1"/>
    <col min="13570" max="13571" width="12.140625" style="2" customWidth="1"/>
    <col min="13572" max="13572" width="10.140625" style="2" customWidth="1"/>
    <col min="13573" max="13573" width="14" style="2" customWidth="1"/>
    <col min="13574" max="13574" width="12" style="2" customWidth="1"/>
    <col min="13575" max="13575" width="12.42578125" style="2" customWidth="1"/>
    <col min="13576" max="13576" width="8.28515625" style="2" customWidth="1"/>
    <col min="13577" max="13823" width="11.42578125" style="2"/>
    <col min="13824" max="13824" width="38.85546875" style="2" customWidth="1"/>
    <col min="13825" max="13825" width="9.5703125" style="2" customWidth="1"/>
    <col min="13826" max="13827" width="12.140625" style="2" customWidth="1"/>
    <col min="13828" max="13828" width="10.140625" style="2" customWidth="1"/>
    <col min="13829" max="13829" width="14" style="2" customWidth="1"/>
    <col min="13830" max="13830" width="12" style="2" customWidth="1"/>
    <col min="13831" max="13831" width="12.42578125" style="2" customWidth="1"/>
    <col min="13832" max="13832" width="8.28515625" style="2" customWidth="1"/>
    <col min="13833" max="14079" width="11.42578125" style="2"/>
    <col min="14080" max="14080" width="38.85546875" style="2" customWidth="1"/>
    <col min="14081" max="14081" width="9.5703125" style="2" customWidth="1"/>
    <col min="14082" max="14083" width="12.140625" style="2" customWidth="1"/>
    <col min="14084" max="14084" width="10.140625" style="2" customWidth="1"/>
    <col min="14085" max="14085" width="14" style="2" customWidth="1"/>
    <col min="14086" max="14086" width="12" style="2" customWidth="1"/>
    <col min="14087" max="14087" width="12.42578125" style="2" customWidth="1"/>
    <col min="14088" max="14088" width="8.28515625" style="2" customWidth="1"/>
    <col min="14089" max="14335" width="11.42578125" style="2"/>
    <col min="14336" max="14336" width="38.85546875" style="2" customWidth="1"/>
    <col min="14337" max="14337" width="9.5703125" style="2" customWidth="1"/>
    <col min="14338" max="14339" width="12.140625" style="2" customWidth="1"/>
    <col min="14340" max="14340" width="10.140625" style="2" customWidth="1"/>
    <col min="14341" max="14341" width="14" style="2" customWidth="1"/>
    <col min="14342" max="14342" width="12" style="2" customWidth="1"/>
    <col min="14343" max="14343" width="12.42578125" style="2" customWidth="1"/>
    <col min="14344" max="14344" width="8.28515625" style="2" customWidth="1"/>
    <col min="14345" max="14591" width="11.42578125" style="2"/>
    <col min="14592" max="14592" width="38.85546875" style="2" customWidth="1"/>
    <col min="14593" max="14593" width="9.5703125" style="2" customWidth="1"/>
    <col min="14594" max="14595" width="12.140625" style="2" customWidth="1"/>
    <col min="14596" max="14596" width="10.140625" style="2" customWidth="1"/>
    <col min="14597" max="14597" width="14" style="2" customWidth="1"/>
    <col min="14598" max="14598" width="12" style="2" customWidth="1"/>
    <col min="14599" max="14599" width="12.42578125" style="2" customWidth="1"/>
    <col min="14600" max="14600" width="8.28515625" style="2" customWidth="1"/>
    <col min="14601" max="14847" width="11.42578125" style="2"/>
    <col min="14848" max="14848" width="38.85546875" style="2" customWidth="1"/>
    <col min="14849" max="14849" width="9.5703125" style="2" customWidth="1"/>
    <col min="14850" max="14851" width="12.140625" style="2" customWidth="1"/>
    <col min="14852" max="14852" width="10.140625" style="2" customWidth="1"/>
    <col min="14853" max="14853" width="14" style="2" customWidth="1"/>
    <col min="14854" max="14854" width="12" style="2" customWidth="1"/>
    <col min="14855" max="14855" width="12.42578125" style="2" customWidth="1"/>
    <col min="14856" max="14856" width="8.28515625" style="2" customWidth="1"/>
    <col min="14857" max="15103" width="11.42578125" style="2"/>
    <col min="15104" max="15104" width="38.85546875" style="2" customWidth="1"/>
    <col min="15105" max="15105" width="9.5703125" style="2" customWidth="1"/>
    <col min="15106" max="15107" width="12.140625" style="2" customWidth="1"/>
    <col min="15108" max="15108" width="10.140625" style="2" customWidth="1"/>
    <col min="15109" max="15109" width="14" style="2" customWidth="1"/>
    <col min="15110" max="15110" width="12" style="2" customWidth="1"/>
    <col min="15111" max="15111" width="12.42578125" style="2" customWidth="1"/>
    <col min="15112" max="15112" width="8.28515625" style="2" customWidth="1"/>
    <col min="15113" max="15359" width="11.42578125" style="2"/>
    <col min="15360" max="15360" width="38.85546875" style="2" customWidth="1"/>
    <col min="15361" max="15361" width="9.5703125" style="2" customWidth="1"/>
    <col min="15362" max="15363" width="12.140625" style="2" customWidth="1"/>
    <col min="15364" max="15364" width="10.140625" style="2" customWidth="1"/>
    <col min="15365" max="15365" width="14" style="2" customWidth="1"/>
    <col min="15366" max="15366" width="12" style="2" customWidth="1"/>
    <col min="15367" max="15367" width="12.42578125" style="2" customWidth="1"/>
    <col min="15368" max="15368" width="8.28515625" style="2" customWidth="1"/>
    <col min="15369" max="15615" width="11.42578125" style="2"/>
    <col min="15616" max="15616" width="38.85546875" style="2" customWidth="1"/>
    <col min="15617" max="15617" width="9.5703125" style="2" customWidth="1"/>
    <col min="15618" max="15619" width="12.140625" style="2" customWidth="1"/>
    <col min="15620" max="15620" width="10.140625" style="2" customWidth="1"/>
    <col min="15621" max="15621" width="14" style="2" customWidth="1"/>
    <col min="15622" max="15622" width="12" style="2" customWidth="1"/>
    <col min="15623" max="15623" width="12.42578125" style="2" customWidth="1"/>
    <col min="15624" max="15624" width="8.28515625" style="2" customWidth="1"/>
    <col min="15625" max="15871" width="11.42578125" style="2"/>
    <col min="15872" max="15872" width="38.85546875" style="2" customWidth="1"/>
    <col min="15873" max="15873" width="9.5703125" style="2" customWidth="1"/>
    <col min="15874" max="15875" width="12.140625" style="2" customWidth="1"/>
    <col min="15876" max="15876" width="10.140625" style="2" customWidth="1"/>
    <col min="15877" max="15877" width="14" style="2" customWidth="1"/>
    <col min="15878" max="15878" width="12" style="2" customWidth="1"/>
    <col min="15879" max="15879" width="12.42578125" style="2" customWidth="1"/>
    <col min="15880" max="15880" width="8.28515625" style="2" customWidth="1"/>
    <col min="15881" max="16127" width="11.42578125" style="2"/>
    <col min="16128" max="16128" width="38.85546875" style="2" customWidth="1"/>
    <col min="16129" max="16129" width="9.5703125" style="2" customWidth="1"/>
    <col min="16130" max="16131" width="12.140625" style="2" customWidth="1"/>
    <col min="16132" max="16132" width="10.140625" style="2" customWidth="1"/>
    <col min="16133" max="16133" width="14" style="2" customWidth="1"/>
    <col min="16134" max="16134" width="12" style="2" customWidth="1"/>
    <col min="16135" max="16135" width="12.42578125" style="2" customWidth="1"/>
    <col min="16136" max="16136" width="8.28515625" style="2" customWidth="1"/>
    <col min="16137" max="16384" width="11.42578125" style="2"/>
  </cols>
  <sheetData>
    <row r="1" spans="1:10" ht="24.95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</row>
    <row r="2" spans="1:10" ht="24.95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</row>
    <row r="3" spans="1:10" ht="24.95" customHeight="1" x14ac:dyDescent="0.25">
      <c r="A3" s="47" t="s">
        <v>29</v>
      </c>
      <c r="B3" s="47"/>
      <c r="C3" s="47"/>
      <c r="D3" s="47"/>
      <c r="E3" s="47"/>
      <c r="F3" s="47"/>
      <c r="G3" s="47"/>
      <c r="H3" s="47"/>
      <c r="I3" s="47"/>
    </row>
    <row r="4" spans="1:10" ht="24.95" customHeight="1" x14ac:dyDescent="0.2">
      <c r="A4" s="3" t="s">
        <v>1</v>
      </c>
      <c r="B4" s="4"/>
      <c r="C4" s="3"/>
      <c r="D4" s="3"/>
      <c r="E4" s="3"/>
      <c r="F4" s="3"/>
      <c r="G4" s="3"/>
      <c r="H4" s="3"/>
      <c r="I4" s="3"/>
    </row>
    <row r="5" spans="1:10" s="5" customFormat="1" ht="24.95" customHeight="1" x14ac:dyDescent="0.2">
      <c r="A5" s="48" t="s">
        <v>38</v>
      </c>
      <c r="B5" s="51" t="s">
        <v>2</v>
      </c>
      <c r="C5" s="52"/>
      <c r="D5" s="52"/>
      <c r="E5" s="52"/>
      <c r="F5" s="52"/>
      <c r="G5" s="52"/>
      <c r="H5" s="52"/>
      <c r="I5" s="52"/>
      <c r="J5" s="35"/>
    </row>
    <row r="6" spans="1:10" s="5" customFormat="1" ht="24.95" customHeight="1" x14ac:dyDescent="0.2">
      <c r="A6" s="49"/>
      <c r="B6" s="53" t="s">
        <v>45</v>
      </c>
      <c r="C6" s="56" t="s">
        <v>4</v>
      </c>
      <c r="D6" s="57"/>
      <c r="E6" s="57"/>
      <c r="F6" s="57"/>
      <c r="G6" s="57"/>
      <c r="H6" s="57"/>
      <c r="I6" s="57"/>
      <c r="J6" s="35"/>
    </row>
    <row r="7" spans="1:10" s="5" customFormat="1" ht="24.95" customHeight="1" x14ac:dyDescent="0.2">
      <c r="A7" s="49"/>
      <c r="B7" s="54"/>
      <c r="C7" s="58" t="s">
        <v>5</v>
      </c>
      <c r="D7" s="58" t="s">
        <v>6</v>
      </c>
      <c r="E7" s="58" t="s">
        <v>7</v>
      </c>
      <c r="F7" s="58" t="s">
        <v>8</v>
      </c>
      <c r="G7" s="58" t="s">
        <v>42</v>
      </c>
      <c r="H7" s="58" t="s">
        <v>39</v>
      </c>
      <c r="I7" s="51" t="s">
        <v>41</v>
      </c>
      <c r="J7" s="35"/>
    </row>
    <row r="8" spans="1:10" s="5" customFormat="1" ht="24.95" customHeight="1" x14ac:dyDescent="0.2">
      <c r="A8" s="49"/>
      <c r="B8" s="54"/>
      <c r="C8" s="59"/>
      <c r="D8" s="59"/>
      <c r="E8" s="59"/>
      <c r="F8" s="59"/>
      <c r="G8" s="59"/>
      <c r="H8" s="59"/>
      <c r="I8" s="60"/>
      <c r="J8" s="35"/>
    </row>
    <row r="9" spans="1:10" s="5" customFormat="1" ht="24.95" customHeight="1" x14ac:dyDescent="0.2">
      <c r="A9" s="49"/>
      <c r="B9" s="54"/>
      <c r="C9" s="54"/>
      <c r="D9" s="54"/>
      <c r="E9" s="54"/>
      <c r="F9" s="54"/>
      <c r="G9" s="54"/>
      <c r="H9" s="54"/>
      <c r="I9" s="61"/>
      <c r="J9" s="35"/>
    </row>
    <row r="10" spans="1:10" s="5" customFormat="1" ht="24.95" customHeight="1" x14ac:dyDescent="0.2">
      <c r="A10" s="49"/>
      <c r="B10" s="54"/>
      <c r="C10" s="54"/>
      <c r="D10" s="54"/>
      <c r="E10" s="54"/>
      <c r="F10" s="54"/>
      <c r="G10" s="54"/>
      <c r="H10" s="54"/>
      <c r="I10" s="61"/>
      <c r="J10" s="35"/>
    </row>
    <row r="11" spans="1:10" s="5" customFormat="1" ht="24.95" customHeight="1" x14ac:dyDescent="0.2">
      <c r="A11" s="50"/>
      <c r="B11" s="55"/>
      <c r="C11" s="55"/>
      <c r="D11" s="55"/>
      <c r="E11" s="55"/>
      <c r="F11" s="55"/>
      <c r="G11" s="55"/>
      <c r="H11" s="55"/>
      <c r="I11" s="62"/>
      <c r="J11" s="35"/>
    </row>
    <row r="12" spans="1:10" s="28" customFormat="1" ht="30" customHeight="1" x14ac:dyDescent="0.25">
      <c r="A12" s="6" t="s">
        <v>9</v>
      </c>
      <c r="B12" s="7">
        <f>SUM(B13,B18,B31,B35,B36)</f>
        <v>525</v>
      </c>
      <c r="C12" s="7">
        <f>SUM(C13,C18,C31,C36)</f>
        <v>278</v>
      </c>
      <c r="D12" s="7">
        <f>SUM(D13,D18,D31,D35,D36)</f>
        <v>168</v>
      </c>
      <c r="E12" s="7">
        <f>SUM(E13,E18,E31,E36)</f>
        <v>28</v>
      </c>
      <c r="F12" s="7">
        <f>SUM(F13,F18,F31,F35,F36)</f>
        <v>4</v>
      </c>
      <c r="G12" s="7">
        <f>SUM(G13,G18,G31,G35,G36)</f>
        <v>4</v>
      </c>
      <c r="H12" s="7">
        <f>SUM(H13,H18,H31,H35,H36)</f>
        <v>34</v>
      </c>
      <c r="I12" s="8">
        <f>SUM(I13,I18,I31,I35,I36)</f>
        <v>9</v>
      </c>
      <c r="J12" s="27"/>
    </row>
    <row r="13" spans="1:10" s="26" customFormat="1" ht="24.95" customHeight="1" x14ac:dyDescent="0.25">
      <c r="A13" s="9" t="s">
        <v>10</v>
      </c>
      <c r="B13" s="7">
        <f>SUM(B14)</f>
        <v>289</v>
      </c>
      <c r="C13" s="7">
        <f t="shared" ref="C13:I13" si="0">SUM(C14)</f>
        <v>139</v>
      </c>
      <c r="D13" s="7">
        <f t="shared" si="0"/>
        <v>113</v>
      </c>
      <c r="E13" s="7">
        <f t="shared" si="0"/>
        <v>11</v>
      </c>
      <c r="F13" s="7">
        <f t="shared" si="0"/>
        <v>2</v>
      </c>
      <c r="G13" s="7">
        <f t="shared" si="0"/>
        <v>3</v>
      </c>
      <c r="H13" s="7">
        <f t="shared" si="0"/>
        <v>18</v>
      </c>
      <c r="I13" s="8">
        <f t="shared" si="0"/>
        <v>3</v>
      </c>
      <c r="J13" s="21"/>
    </row>
    <row r="14" spans="1:10" s="26" customFormat="1" ht="24.95" customHeight="1" x14ac:dyDescent="0.25">
      <c r="A14" s="9" t="s">
        <v>11</v>
      </c>
      <c r="B14" s="7">
        <f>SUM(B15:B17)</f>
        <v>289</v>
      </c>
      <c r="C14" s="7">
        <f t="shared" ref="C14:I14" si="1">SUM(C15:C17)</f>
        <v>139</v>
      </c>
      <c r="D14" s="7">
        <f t="shared" si="1"/>
        <v>113</v>
      </c>
      <c r="E14" s="7">
        <f t="shared" si="1"/>
        <v>11</v>
      </c>
      <c r="F14" s="7">
        <f t="shared" si="1"/>
        <v>2</v>
      </c>
      <c r="G14" s="7">
        <f t="shared" si="1"/>
        <v>3</v>
      </c>
      <c r="H14" s="7">
        <f t="shared" si="1"/>
        <v>18</v>
      </c>
      <c r="I14" s="8">
        <f t="shared" si="1"/>
        <v>3</v>
      </c>
      <c r="J14" s="21"/>
    </row>
    <row r="15" spans="1:10" s="26" customFormat="1" ht="24.95" customHeight="1" x14ac:dyDescent="0.2">
      <c r="A15" s="11" t="s">
        <v>12</v>
      </c>
      <c r="B15" s="12">
        <f>SUM(C15:I15)</f>
        <v>76</v>
      </c>
      <c r="C15" s="13">
        <v>28</v>
      </c>
      <c r="D15" s="14">
        <v>38</v>
      </c>
      <c r="E15" s="14">
        <v>4</v>
      </c>
      <c r="F15" s="14">
        <v>1</v>
      </c>
      <c r="G15" s="14" t="s">
        <v>13</v>
      </c>
      <c r="H15" s="14">
        <v>3</v>
      </c>
      <c r="I15" s="30">
        <v>2</v>
      </c>
      <c r="J15" s="21"/>
    </row>
    <row r="16" spans="1:10" s="26" customFormat="1" ht="24.95" customHeight="1" x14ac:dyDescent="0.2">
      <c r="A16" s="11" t="s">
        <v>14</v>
      </c>
      <c r="B16" s="12">
        <f>SUM(C16:I16)</f>
        <v>136</v>
      </c>
      <c r="C16" s="13">
        <v>72</v>
      </c>
      <c r="D16" s="14">
        <v>48</v>
      </c>
      <c r="E16" s="14">
        <v>3</v>
      </c>
      <c r="F16" s="14">
        <v>1</v>
      </c>
      <c r="G16" s="14">
        <v>3</v>
      </c>
      <c r="H16" s="14">
        <v>8</v>
      </c>
      <c r="I16" s="30">
        <v>1</v>
      </c>
      <c r="J16" s="21"/>
    </row>
    <row r="17" spans="1:10" s="26" customFormat="1" ht="24.95" customHeight="1" x14ac:dyDescent="0.2">
      <c r="A17" s="11" t="s">
        <v>15</v>
      </c>
      <c r="B17" s="12">
        <f>SUM(C17:I17)</f>
        <v>77</v>
      </c>
      <c r="C17" s="13">
        <v>39</v>
      </c>
      <c r="D17" s="13">
        <v>27</v>
      </c>
      <c r="E17" s="15">
        <v>4</v>
      </c>
      <c r="F17" s="36" t="s">
        <v>13</v>
      </c>
      <c r="G17" s="36" t="s">
        <v>13</v>
      </c>
      <c r="H17" s="15">
        <v>7</v>
      </c>
      <c r="I17" s="37" t="s">
        <v>13</v>
      </c>
      <c r="J17" s="21"/>
    </row>
    <row r="18" spans="1:10" s="26" customFormat="1" ht="24.95" customHeight="1" x14ac:dyDescent="0.25">
      <c r="A18" s="9" t="s">
        <v>18</v>
      </c>
      <c r="B18" s="7">
        <f>SUM(C18:I18)</f>
        <v>141</v>
      </c>
      <c r="C18" s="7">
        <f>SUM(C19,C23,C24,C25,C30)</f>
        <v>73</v>
      </c>
      <c r="D18" s="7">
        <f t="shared" ref="D18:F18" si="2">SUM(D19,D23,D24,D25,D30)</f>
        <v>41</v>
      </c>
      <c r="E18" s="7">
        <f t="shared" si="2"/>
        <v>12</v>
      </c>
      <c r="F18" s="7">
        <f t="shared" si="2"/>
        <v>1</v>
      </c>
      <c r="G18" s="8" t="s">
        <v>13</v>
      </c>
      <c r="H18" s="7">
        <f t="shared" ref="H18:I18" si="3">SUM(H19,H23,H24,H25,H30)</f>
        <v>9</v>
      </c>
      <c r="I18" s="8">
        <f t="shared" si="3"/>
        <v>5</v>
      </c>
      <c r="J18" s="21"/>
    </row>
    <row r="19" spans="1:10" s="26" customFormat="1" ht="24.95" customHeight="1" x14ac:dyDescent="0.25">
      <c r="A19" s="9" t="s">
        <v>11</v>
      </c>
      <c r="B19" s="7">
        <f>SUM(B20:B24)</f>
        <v>51</v>
      </c>
      <c r="C19" s="7">
        <f>SUM(C20:C22)</f>
        <v>10</v>
      </c>
      <c r="D19" s="7">
        <f>SUM(D20:D22)</f>
        <v>4</v>
      </c>
      <c r="E19" s="7">
        <f>SUM(E20:E22)</f>
        <v>3</v>
      </c>
      <c r="F19" s="8" t="s">
        <v>13</v>
      </c>
      <c r="G19" s="8" t="s">
        <v>13</v>
      </c>
      <c r="H19" s="8" t="s">
        <v>13</v>
      </c>
      <c r="I19" s="8" t="s">
        <v>13</v>
      </c>
      <c r="J19" s="21"/>
    </row>
    <row r="20" spans="1:10" s="26" customFormat="1" ht="24.95" customHeight="1" x14ac:dyDescent="0.2">
      <c r="A20" s="11" t="s">
        <v>12</v>
      </c>
      <c r="B20" s="12">
        <f>SUM(C20:I20)</f>
        <v>2</v>
      </c>
      <c r="C20" s="13">
        <v>1</v>
      </c>
      <c r="D20" s="36" t="s">
        <v>13</v>
      </c>
      <c r="E20" s="13">
        <v>1</v>
      </c>
      <c r="F20" s="36" t="s">
        <v>13</v>
      </c>
      <c r="G20" s="36" t="s">
        <v>13</v>
      </c>
      <c r="H20" s="36" t="s">
        <v>13</v>
      </c>
      <c r="I20" s="37" t="s">
        <v>13</v>
      </c>
      <c r="J20" s="21"/>
    </row>
    <row r="21" spans="1:10" s="26" customFormat="1" ht="24.95" customHeight="1" x14ac:dyDescent="0.2">
      <c r="A21" s="11" t="s">
        <v>14</v>
      </c>
      <c r="B21" s="12">
        <f>SUM(C21:I21)</f>
        <v>1</v>
      </c>
      <c r="C21" s="13">
        <v>1</v>
      </c>
      <c r="D21" s="36" t="s">
        <v>13</v>
      </c>
      <c r="E21" s="36" t="s">
        <v>13</v>
      </c>
      <c r="F21" s="36" t="s">
        <v>13</v>
      </c>
      <c r="G21" s="36" t="s">
        <v>13</v>
      </c>
      <c r="H21" s="36" t="s">
        <v>13</v>
      </c>
      <c r="I21" s="37" t="s">
        <v>13</v>
      </c>
      <c r="J21" s="21"/>
    </row>
    <row r="22" spans="1:10" s="26" customFormat="1" ht="24.95" customHeight="1" x14ac:dyDescent="0.2">
      <c r="A22" s="11" t="s">
        <v>15</v>
      </c>
      <c r="B22" s="12">
        <f>SUM(C22:I22)</f>
        <v>14</v>
      </c>
      <c r="C22" s="13">
        <v>8</v>
      </c>
      <c r="D22" s="13">
        <v>4</v>
      </c>
      <c r="E22" s="13">
        <v>2</v>
      </c>
      <c r="F22" s="36" t="s">
        <v>13</v>
      </c>
      <c r="G22" s="36" t="s">
        <v>13</v>
      </c>
      <c r="H22" s="36" t="s">
        <v>13</v>
      </c>
      <c r="I22" s="37" t="s">
        <v>13</v>
      </c>
      <c r="J22" s="21"/>
    </row>
    <row r="23" spans="1:10" s="26" customFormat="1" ht="24.95" customHeight="1" x14ac:dyDescent="0.2">
      <c r="A23" s="1" t="s">
        <v>16</v>
      </c>
      <c r="B23" s="16">
        <f>SUM(C23:I23)</f>
        <v>15</v>
      </c>
      <c r="C23" s="13">
        <v>8</v>
      </c>
      <c r="D23" s="13">
        <v>4</v>
      </c>
      <c r="E23" s="19">
        <v>2</v>
      </c>
      <c r="F23" s="36" t="s">
        <v>13</v>
      </c>
      <c r="G23" s="36" t="s">
        <v>13</v>
      </c>
      <c r="H23" s="19">
        <v>1</v>
      </c>
      <c r="I23" s="37" t="s">
        <v>13</v>
      </c>
      <c r="J23" s="21"/>
    </row>
    <row r="24" spans="1:10" s="26" customFormat="1" ht="24.95" customHeight="1" x14ac:dyDescent="0.2">
      <c r="A24" s="20" t="s">
        <v>44</v>
      </c>
      <c r="B24" s="16">
        <f>SUM(C24:I24)</f>
        <v>19</v>
      </c>
      <c r="C24" s="13">
        <v>5</v>
      </c>
      <c r="D24" s="13">
        <v>9</v>
      </c>
      <c r="E24" s="19" t="s">
        <v>13</v>
      </c>
      <c r="F24" s="36" t="s">
        <v>13</v>
      </c>
      <c r="G24" s="36" t="s">
        <v>13</v>
      </c>
      <c r="H24" s="19">
        <v>4</v>
      </c>
      <c r="I24" s="31">
        <v>1</v>
      </c>
      <c r="J24" s="21"/>
    </row>
    <row r="25" spans="1:10" s="26" customFormat="1" ht="24.95" customHeight="1" x14ac:dyDescent="0.25">
      <c r="A25" s="9" t="s">
        <v>19</v>
      </c>
      <c r="B25" s="7">
        <f>SUM(B26:B29)</f>
        <v>89</v>
      </c>
      <c r="C25" s="7">
        <f t="shared" ref="C25:I25" si="4">SUM(C26:C29)</f>
        <v>49</v>
      </c>
      <c r="D25" s="7">
        <f t="shared" si="4"/>
        <v>24</v>
      </c>
      <c r="E25" s="7">
        <f t="shared" si="4"/>
        <v>7</v>
      </c>
      <c r="F25" s="7">
        <f>SUM(F26:F29)</f>
        <v>1</v>
      </c>
      <c r="G25" s="8" t="s">
        <v>13</v>
      </c>
      <c r="H25" s="7">
        <f>SUM(H26:H29)</f>
        <v>4</v>
      </c>
      <c r="I25" s="8">
        <f t="shared" si="4"/>
        <v>4</v>
      </c>
      <c r="J25" s="21"/>
    </row>
    <row r="26" spans="1:10" s="26" customFormat="1" ht="24.95" customHeight="1" x14ac:dyDescent="0.2">
      <c r="A26" s="21" t="s">
        <v>20</v>
      </c>
      <c r="B26" s="12">
        <f>SUM(C26:I26)</f>
        <v>15</v>
      </c>
      <c r="C26" s="13">
        <v>7</v>
      </c>
      <c r="D26" s="13">
        <v>5</v>
      </c>
      <c r="E26" s="36" t="s">
        <v>13</v>
      </c>
      <c r="F26" s="36" t="s">
        <v>13</v>
      </c>
      <c r="G26" s="36" t="s">
        <v>13</v>
      </c>
      <c r="H26" s="13">
        <v>1</v>
      </c>
      <c r="I26" s="31">
        <v>2</v>
      </c>
      <c r="J26" s="21"/>
    </row>
    <row r="27" spans="1:10" s="26" customFormat="1" ht="24.95" customHeight="1" x14ac:dyDescent="0.2">
      <c r="A27" s="21" t="s">
        <v>21</v>
      </c>
      <c r="B27" s="12">
        <f>SUM(C27:I27)</f>
        <v>49</v>
      </c>
      <c r="C27" s="13">
        <v>26</v>
      </c>
      <c r="D27" s="13">
        <v>14</v>
      </c>
      <c r="E27" s="19">
        <v>3</v>
      </c>
      <c r="F27" s="19">
        <v>1</v>
      </c>
      <c r="G27" s="36" t="s">
        <v>13</v>
      </c>
      <c r="H27" s="19">
        <v>3</v>
      </c>
      <c r="I27" s="31">
        <v>2</v>
      </c>
      <c r="J27" s="21"/>
    </row>
    <row r="28" spans="1:10" s="26" customFormat="1" ht="24.95" customHeight="1" x14ac:dyDescent="0.2">
      <c r="A28" s="21" t="s">
        <v>22</v>
      </c>
      <c r="B28" s="12">
        <f>SUM(C28:I28)</f>
        <v>24</v>
      </c>
      <c r="C28" s="13">
        <v>15</v>
      </c>
      <c r="D28" s="13">
        <v>5</v>
      </c>
      <c r="E28" s="22">
        <v>4</v>
      </c>
      <c r="F28" s="36" t="s">
        <v>13</v>
      </c>
      <c r="G28" s="36" t="s">
        <v>13</v>
      </c>
      <c r="H28" s="36" t="s">
        <v>13</v>
      </c>
      <c r="I28" s="37" t="s">
        <v>13</v>
      </c>
      <c r="J28" s="21"/>
    </row>
    <row r="29" spans="1:10" s="26" customFormat="1" ht="24.95" customHeight="1" x14ac:dyDescent="0.2">
      <c r="A29" s="20" t="s">
        <v>30</v>
      </c>
      <c r="B29" s="16">
        <f>SUM(C29:I29)</f>
        <v>1</v>
      </c>
      <c r="C29" s="13">
        <v>1</v>
      </c>
      <c r="D29" s="36" t="s">
        <v>13</v>
      </c>
      <c r="E29" s="36" t="s">
        <v>13</v>
      </c>
      <c r="F29" s="36" t="s">
        <v>13</v>
      </c>
      <c r="G29" s="36" t="s">
        <v>13</v>
      </c>
      <c r="H29" s="36" t="s">
        <v>13</v>
      </c>
      <c r="I29" s="37" t="s">
        <v>13</v>
      </c>
      <c r="J29" s="21"/>
    </row>
    <row r="30" spans="1:10" s="26" customFormat="1" ht="24.95" customHeight="1" x14ac:dyDescent="0.2">
      <c r="A30" s="17" t="s">
        <v>17</v>
      </c>
      <c r="B30" s="16">
        <f>SUM(C30:I30)</f>
        <v>1</v>
      </c>
      <c r="C30" s="13">
        <v>1</v>
      </c>
      <c r="D30" s="36" t="s">
        <v>13</v>
      </c>
      <c r="E30" s="36" t="s">
        <v>13</v>
      </c>
      <c r="F30" s="36" t="s">
        <v>13</v>
      </c>
      <c r="G30" s="36" t="s">
        <v>13</v>
      </c>
      <c r="H30" s="36" t="s">
        <v>13</v>
      </c>
      <c r="I30" s="37" t="s">
        <v>13</v>
      </c>
      <c r="J30" s="21"/>
    </row>
    <row r="31" spans="1:10" s="26" customFormat="1" ht="24.95" customHeight="1" x14ac:dyDescent="0.25">
      <c r="A31" s="9" t="s">
        <v>23</v>
      </c>
      <c r="B31" s="7">
        <f>SUM(B32:B34)</f>
        <v>34</v>
      </c>
      <c r="C31" s="7">
        <f>SUM(C32:C34)</f>
        <v>20</v>
      </c>
      <c r="D31" s="7">
        <f>SUM(D32:D34)</f>
        <v>10</v>
      </c>
      <c r="E31" s="7">
        <f>SUM(E32:E34)</f>
        <v>2</v>
      </c>
      <c r="F31" s="8" t="s">
        <v>13</v>
      </c>
      <c r="G31" s="8" t="s">
        <v>13</v>
      </c>
      <c r="H31" s="7">
        <f>SUM(H32:H34)</f>
        <v>2</v>
      </c>
      <c r="I31" s="8" t="s">
        <v>13</v>
      </c>
      <c r="J31" s="21"/>
    </row>
    <row r="32" spans="1:10" s="26" customFormat="1" ht="24.95" customHeight="1" x14ac:dyDescent="0.2">
      <c r="A32" s="11" t="s">
        <v>12</v>
      </c>
      <c r="B32" s="12">
        <f>SUM(C32:I32)</f>
        <v>2</v>
      </c>
      <c r="C32" s="36" t="s">
        <v>13</v>
      </c>
      <c r="D32" s="13">
        <v>2</v>
      </c>
      <c r="E32" s="36" t="s">
        <v>13</v>
      </c>
      <c r="F32" s="36" t="s">
        <v>13</v>
      </c>
      <c r="G32" s="36" t="s">
        <v>13</v>
      </c>
      <c r="H32" s="14" t="s">
        <v>13</v>
      </c>
      <c r="I32" s="30" t="s">
        <v>13</v>
      </c>
      <c r="J32" s="21"/>
    </row>
    <row r="33" spans="1:10" s="26" customFormat="1" ht="24.95" customHeight="1" x14ac:dyDescent="0.2">
      <c r="A33" s="11" t="s">
        <v>14</v>
      </c>
      <c r="B33" s="12">
        <f>SUM(C33:I33)</f>
        <v>30</v>
      </c>
      <c r="C33" s="13">
        <v>18</v>
      </c>
      <c r="D33" s="13">
        <v>8</v>
      </c>
      <c r="E33" s="13">
        <v>2</v>
      </c>
      <c r="F33" s="36" t="s">
        <v>13</v>
      </c>
      <c r="G33" s="36" t="s">
        <v>13</v>
      </c>
      <c r="H33" s="13">
        <v>2</v>
      </c>
      <c r="I33" s="37" t="s">
        <v>13</v>
      </c>
      <c r="J33" s="21"/>
    </row>
    <row r="34" spans="1:10" s="26" customFormat="1" ht="24.95" customHeight="1" x14ac:dyDescent="0.2">
      <c r="A34" s="11" t="s">
        <v>15</v>
      </c>
      <c r="B34" s="16">
        <f>SUM(C34:I34)</f>
        <v>2</v>
      </c>
      <c r="C34" s="13">
        <v>2</v>
      </c>
      <c r="D34" s="36" t="s">
        <v>13</v>
      </c>
      <c r="E34" s="36" t="s">
        <v>13</v>
      </c>
      <c r="F34" s="36" t="s">
        <v>13</v>
      </c>
      <c r="G34" s="36" t="s">
        <v>13</v>
      </c>
      <c r="H34" s="36" t="s">
        <v>13</v>
      </c>
      <c r="I34" s="37" t="s">
        <v>13</v>
      </c>
      <c r="J34" s="21"/>
    </row>
    <row r="35" spans="1:10" s="26" customFormat="1" ht="24.95" customHeight="1" x14ac:dyDescent="0.25">
      <c r="A35" s="9" t="s">
        <v>31</v>
      </c>
      <c r="B35" s="7">
        <f>SUM(C35:I35)</f>
        <v>2</v>
      </c>
      <c r="C35" s="36" t="s">
        <v>13</v>
      </c>
      <c r="D35" s="10">
        <v>1</v>
      </c>
      <c r="E35" s="36" t="s">
        <v>13</v>
      </c>
      <c r="F35" s="36" t="s">
        <v>13</v>
      </c>
      <c r="G35" s="36" t="s">
        <v>13</v>
      </c>
      <c r="H35" s="36" t="s">
        <v>13</v>
      </c>
      <c r="I35" s="8">
        <v>1</v>
      </c>
      <c r="J35" s="21"/>
    </row>
    <row r="36" spans="1:10" s="26" customFormat="1" ht="24.95" customHeight="1" x14ac:dyDescent="0.25">
      <c r="A36" s="9" t="s">
        <v>24</v>
      </c>
      <c r="B36" s="7">
        <f>SUM(C36:I36)</f>
        <v>59</v>
      </c>
      <c r="C36" s="18">
        <v>46</v>
      </c>
      <c r="D36" s="10">
        <v>3</v>
      </c>
      <c r="E36" s="29">
        <v>3</v>
      </c>
      <c r="F36" s="29">
        <v>1</v>
      </c>
      <c r="G36" s="29">
        <v>1</v>
      </c>
      <c r="H36" s="29">
        <v>5</v>
      </c>
      <c r="I36" s="8" t="s">
        <v>13</v>
      </c>
      <c r="J36" s="21"/>
    </row>
    <row r="37" spans="1:10" s="26" customFormat="1" ht="24.95" customHeight="1" x14ac:dyDescent="0.25">
      <c r="A37" s="40"/>
      <c r="B37" s="41"/>
      <c r="C37" s="42"/>
      <c r="D37" s="43"/>
      <c r="E37" s="44"/>
      <c r="F37" s="44"/>
      <c r="G37" s="44"/>
      <c r="H37" s="44"/>
      <c r="I37" s="41"/>
      <c r="J37" s="21"/>
    </row>
    <row r="38" spans="1:10" ht="24.95" customHeight="1" x14ac:dyDescent="0.25">
      <c r="A38" s="47" t="s">
        <v>28</v>
      </c>
      <c r="B38" s="47"/>
      <c r="C38" s="47"/>
      <c r="D38" s="47"/>
      <c r="E38" s="47"/>
      <c r="F38" s="47"/>
      <c r="G38" s="47"/>
      <c r="H38" s="47"/>
      <c r="I38" s="47"/>
    </row>
    <row r="39" spans="1:10" ht="24.95" customHeight="1" x14ac:dyDescent="0.25">
      <c r="A39" s="47" t="s">
        <v>0</v>
      </c>
      <c r="B39" s="47"/>
      <c r="C39" s="47"/>
      <c r="D39" s="47"/>
      <c r="E39" s="47"/>
      <c r="F39" s="47"/>
      <c r="G39" s="47"/>
      <c r="H39" s="47"/>
      <c r="I39" s="47"/>
    </row>
    <row r="40" spans="1:10" ht="24.95" customHeight="1" x14ac:dyDescent="0.25">
      <c r="A40" s="47" t="s">
        <v>29</v>
      </c>
      <c r="B40" s="47"/>
      <c r="C40" s="47"/>
      <c r="D40" s="47"/>
      <c r="E40" s="47"/>
      <c r="F40" s="47"/>
      <c r="G40" s="47"/>
      <c r="H40" s="47"/>
      <c r="I40" s="47"/>
    </row>
    <row r="41" spans="1:10" ht="24.95" customHeight="1" x14ac:dyDescent="0.2">
      <c r="A41" s="3" t="s">
        <v>1</v>
      </c>
      <c r="B41" s="4"/>
      <c r="C41" s="3"/>
      <c r="D41" s="3"/>
      <c r="E41" s="3"/>
      <c r="F41" s="3"/>
      <c r="G41" s="3"/>
      <c r="H41" s="3"/>
      <c r="I41" s="3"/>
    </row>
    <row r="42" spans="1:10" s="5" customFormat="1" ht="24.95" customHeight="1" x14ac:dyDescent="0.2">
      <c r="A42" s="48" t="s">
        <v>38</v>
      </c>
      <c r="B42" s="51" t="s">
        <v>2</v>
      </c>
      <c r="C42" s="52"/>
      <c r="D42" s="52"/>
      <c r="E42" s="52"/>
      <c r="F42" s="52"/>
      <c r="G42" s="52"/>
      <c r="H42" s="52"/>
      <c r="I42" s="52"/>
      <c r="J42" s="35"/>
    </row>
    <row r="43" spans="1:10" s="5" customFormat="1" ht="24.95" customHeight="1" x14ac:dyDescent="0.2">
      <c r="A43" s="49"/>
      <c r="B43" s="53" t="s">
        <v>3</v>
      </c>
      <c r="C43" s="56" t="s">
        <v>4</v>
      </c>
      <c r="D43" s="57"/>
      <c r="E43" s="57"/>
      <c r="F43" s="57"/>
      <c r="G43" s="57"/>
      <c r="H43" s="57"/>
      <c r="I43" s="57"/>
      <c r="J43" s="35"/>
    </row>
    <row r="44" spans="1:10" s="5" customFormat="1" ht="24.95" customHeight="1" x14ac:dyDescent="0.2">
      <c r="A44" s="49"/>
      <c r="B44" s="54"/>
      <c r="C44" s="58" t="s">
        <v>5</v>
      </c>
      <c r="D44" s="58" t="s">
        <v>6</v>
      </c>
      <c r="E44" s="58" t="s">
        <v>7</v>
      </c>
      <c r="F44" s="58" t="s">
        <v>8</v>
      </c>
      <c r="G44" s="58" t="s">
        <v>42</v>
      </c>
      <c r="H44" s="58" t="s">
        <v>39</v>
      </c>
      <c r="I44" s="51" t="s">
        <v>41</v>
      </c>
      <c r="J44" s="35"/>
    </row>
    <row r="45" spans="1:10" s="5" customFormat="1" ht="24.95" customHeight="1" x14ac:dyDescent="0.2">
      <c r="A45" s="49"/>
      <c r="B45" s="54"/>
      <c r="C45" s="59"/>
      <c r="D45" s="59"/>
      <c r="E45" s="59"/>
      <c r="F45" s="59"/>
      <c r="G45" s="59"/>
      <c r="H45" s="59"/>
      <c r="I45" s="60"/>
      <c r="J45" s="35"/>
    </row>
    <row r="46" spans="1:10" s="5" customFormat="1" ht="24.95" customHeight="1" x14ac:dyDescent="0.2">
      <c r="A46" s="49"/>
      <c r="B46" s="54"/>
      <c r="C46" s="54"/>
      <c r="D46" s="54"/>
      <c r="E46" s="54"/>
      <c r="F46" s="54"/>
      <c r="G46" s="54"/>
      <c r="H46" s="54"/>
      <c r="I46" s="61"/>
      <c r="J46" s="35"/>
    </row>
    <row r="47" spans="1:10" s="5" customFormat="1" ht="24.95" customHeight="1" x14ac:dyDescent="0.2">
      <c r="A47" s="49"/>
      <c r="B47" s="54"/>
      <c r="C47" s="54"/>
      <c r="D47" s="54"/>
      <c r="E47" s="54"/>
      <c r="F47" s="54"/>
      <c r="G47" s="54"/>
      <c r="H47" s="54"/>
      <c r="I47" s="61"/>
      <c r="J47" s="35"/>
    </row>
    <row r="48" spans="1:10" s="5" customFormat="1" ht="24.95" customHeight="1" x14ac:dyDescent="0.2">
      <c r="A48" s="50"/>
      <c r="B48" s="55"/>
      <c r="C48" s="55"/>
      <c r="D48" s="55"/>
      <c r="E48" s="55"/>
      <c r="F48" s="55"/>
      <c r="G48" s="55"/>
      <c r="H48" s="55"/>
      <c r="I48" s="62"/>
      <c r="J48" s="35"/>
    </row>
    <row r="49" spans="1:10" s="26" customFormat="1" ht="30" customHeight="1" x14ac:dyDescent="0.25">
      <c r="A49" s="9" t="s">
        <v>25</v>
      </c>
      <c r="B49" s="7">
        <f t="shared" ref="B49:G49" si="5">SUM(B50,B55,B65,B68)</f>
        <v>120</v>
      </c>
      <c r="C49" s="7">
        <f t="shared" si="5"/>
        <v>55</v>
      </c>
      <c r="D49" s="7">
        <f t="shared" si="5"/>
        <v>45</v>
      </c>
      <c r="E49" s="7">
        <f t="shared" si="5"/>
        <v>3</v>
      </c>
      <c r="F49" s="7">
        <f t="shared" si="5"/>
        <v>1</v>
      </c>
      <c r="G49" s="7">
        <f t="shared" si="5"/>
        <v>4</v>
      </c>
      <c r="H49" s="7">
        <f>SUM(H50,H55,H65,,H68)</f>
        <v>10</v>
      </c>
      <c r="I49" s="8">
        <f>SUM(I50,I55,I65,I68,I59)</f>
        <v>2</v>
      </c>
      <c r="J49" s="21"/>
    </row>
    <row r="50" spans="1:10" s="26" customFormat="1" ht="24.95" customHeight="1" x14ac:dyDescent="0.25">
      <c r="A50" s="9" t="s">
        <v>10</v>
      </c>
      <c r="B50" s="7">
        <f>SUM(B51)</f>
        <v>69</v>
      </c>
      <c r="C50" s="7">
        <f t="shared" ref="C50:H50" si="6">SUM(C51)</f>
        <v>30</v>
      </c>
      <c r="D50" s="7">
        <f t="shared" si="6"/>
        <v>31</v>
      </c>
      <c r="E50" s="7">
        <f t="shared" si="6"/>
        <v>1</v>
      </c>
      <c r="F50" s="8" t="s">
        <v>13</v>
      </c>
      <c r="G50" s="7">
        <f t="shared" si="6"/>
        <v>3</v>
      </c>
      <c r="H50" s="7">
        <f t="shared" si="6"/>
        <v>4</v>
      </c>
      <c r="I50" s="8" t="s">
        <v>13</v>
      </c>
      <c r="J50" s="21"/>
    </row>
    <row r="51" spans="1:10" s="26" customFormat="1" ht="24.95" customHeight="1" x14ac:dyDescent="0.25">
      <c r="A51" s="9" t="s">
        <v>11</v>
      </c>
      <c r="B51" s="7">
        <f>SUM(C51:I51)</f>
        <v>69</v>
      </c>
      <c r="C51" s="7">
        <f t="shared" ref="C51:D51" si="7">SUM(C52:C54)</f>
        <v>30</v>
      </c>
      <c r="D51" s="7">
        <f t="shared" si="7"/>
        <v>31</v>
      </c>
      <c r="E51" s="7">
        <f>SUM(E52:E54)</f>
        <v>1</v>
      </c>
      <c r="F51" s="8" t="s">
        <v>13</v>
      </c>
      <c r="G51" s="7">
        <f>SUM(G52:G54)</f>
        <v>3</v>
      </c>
      <c r="H51" s="7">
        <f>SUM(H52:H54)</f>
        <v>4</v>
      </c>
      <c r="I51" s="8" t="s">
        <v>13</v>
      </c>
      <c r="J51" s="21"/>
    </row>
    <row r="52" spans="1:10" s="26" customFormat="1" ht="24.95" customHeight="1" x14ac:dyDescent="0.2">
      <c r="A52" s="11" t="s">
        <v>12</v>
      </c>
      <c r="B52" s="12">
        <f>SUM(C52:I52)</f>
        <v>26</v>
      </c>
      <c r="C52" s="13">
        <v>10</v>
      </c>
      <c r="D52" s="13">
        <v>14</v>
      </c>
      <c r="E52" s="13">
        <v>1</v>
      </c>
      <c r="F52" s="36" t="s">
        <v>13</v>
      </c>
      <c r="G52" s="36" t="s">
        <v>13</v>
      </c>
      <c r="H52" s="14">
        <v>1</v>
      </c>
      <c r="I52" s="37" t="s">
        <v>13</v>
      </c>
      <c r="J52" s="21"/>
    </row>
    <row r="53" spans="1:10" s="26" customFormat="1" ht="24.95" customHeight="1" x14ac:dyDescent="0.2">
      <c r="A53" s="11" t="s">
        <v>14</v>
      </c>
      <c r="B53" s="12">
        <f>SUM(C53:I53)</f>
        <v>35</v>
      </c>
      <c r="C53" s="13">
        <v>16</v>
      </c>
      <c r="D53" s="13">
        <v>13</v>
      </c>
      <c r="E53" s="36" t="s">
        <v>13</v>
      </c>
      <c r="F53" s="36" t="s">
        <v>13</v>
      </c>
      <c r="G53" s="14">
        <v>3</v>
      </c>
      <c r="H53" s="14">
        <v>3</v>
      </c>
      <c r="I53" s="37" t="s">
        <v>13</v>
      </c>
      <c r="J53" s="21"/>
    </row>
    <row r="54" spans="1:10" s="26" customFormat="1" ht="24.95" customHeight="1" x14ac:dyDescent="0.2">
      <c r="A54" s="11" t="s">
        <v>15</v>
      </c>
      <c r="B54" s="12">
        <f>SUM(C54:I54)</f>
        <v>8</v>
      </c>
      <c r="C54" s="13">
        <v>4</v>
      </c>
      <c r="D54" s="13">
        <v>4</v>
      </c>
      <c r="E54" s="36" t="s">
        <v>13</v>
      </c>
      <c r="F54" s="36" t="s">
        <v>13</v>
      </c>
      <c r="G54" s="36" t="s">
        <v>13</v>
      </c>
      <c r="H54" s="36" t="s">
        <v>13</v>
      </c>
      <c r="I54" s="37" t="s">
        <v>13</v>
      </c>
      <c r="J54" s="21"/>
    </row>
    <row r="55" spans="1:10" s="26" customFormat="1" ht="24.95" customHeight="1" x14ac:dyDescent="0.25">
      <c r="A55" s="9" t="s">
        <v>18</v>
      </c>
      <c r="B55" s="7">
        <f>SUM(B56,B59,B64)</f>
        <v>22</v>
      </c>
      <c r="C55" s="7">
        <f>SUM(C56,C59,C64)</f>
        <v>8</v>
      </c>
      <c r="D55" s="7">
        <f>SUM(D56,D59,D64)</f>
        <v>9</v>
      </c>
      <c r="E55" s="7">
        <f>SUM(E56,E59,E64)</f>
        <v>1</v>
      </c>
      <c r="F55" s="8" t="s">
        <v>13</v>
      </c>
      <c r="G55" s="8" t="s">
        <v>13</v>
      </c>
      <c r="H55" s="7">
        <f>SUM(H56,H59,H64)</f>
        <v>2</v>
      </c>
      <c r="I55" s="8">
        <f>SUM(I56,I59,I64)</f>
        <v>1</v>
      </c>
      <c r="J55" s="21"/>
    </row>
    <row r="56" spans="1:10" s="26" customFormat="1" ht="24.95" customHeight="1" x14ac:dyDescent="0.25">
      <c r="A56" s="9" t="s">
        <v>11</v>
      </c>
      <c r="B56" s="7">
        <f>SUM(B57:B58)</f>
        <v>7</v>
      </c>
      <c r="C56" s="7">
        <f t="shared" ref="C56:H56" si="8">SUM(C57:C58)</f>
        <v>2</v>
      </c>
      <c r="D56" s="7">
        <f t="shared" si="8"/>
        <v>3</v>
      </c>
      <c r="E56" s="8" t="s">
        <v>13</v>
      </c>
      <c r="F56" s="8" t="s">
        <v>13</v>
      </c>
      <c r="G56" s="8" t="s">
        <v>13</v>
      </c>
      <c r="H56" s="7">
        <f t="shared" si="8"/>
        <v>1</v>
      </c>
      <c r="I56" s="33" t="s">
        <v>13</v>
      </c>
      <c r="J56" s="21"/>
    </row>
    <row r="57" spans="1:10" s="26" customFormat="1" ht="24.95" customHeight="1" x14ac:dyDescent="0.2">
      <c r="A57" s="1" t="s">
        <v>16</v>
      </c>
      <c r="B57" s="12">
        <f t="shared" ref="B57:B68" si="9">SUM(C57:I57)</f>
        <v>1</v>
      </c>
      <c r="C57" s="36" t="s">
        <v>13</v>
      </c>
      <c r="D57" s="36" t="s">
        <v>13</v>
      </c>
      <c r="E57" s="36" t="s">
        <v>13</v>
      </c>
      <c r="F57" s="36" t="s">
        <v>13</v>
      </c>
      <c r="G57" s="36" t="s">
        <v>13</v>
      </c>
      <c r="H57" s="13">
        <v>1</v>
      </c>
      <c r="I57" s="38" t="s">
        <v>13</v>
      </c>
      <c r="J57" s="21"/>
    </row>
    <row r="58" spans="1:10" s="26" customFormat="1" ht="24.95" customHeight="1" x14ac:dyDescent="0.2">
      <c r="A58" s="20" t="s">
        <v>44</v>
      </c>
      <c r="B58" s="12">
        <f t="shared" si="9"/>
        <v>6</v>
      </c>
      <c r="C58" s="13">
        <v>2</v>
      </c>
      <c r="D58" s="13">
        <v>3</v>
      </c>
      <c r="E58" s="36" t="s">
        <v>13</v>
      </c>
      <c r="F58" s="36" t="s">
        <v>13</v>
      </c>
      <c r="G58" s="36" t="s">
        <v>13</v>
      </c>
      <c r="H58" s="36" t="s">
        <v>13</v>
      </c>
      <c r="I58" s="31">
        <v>1</v>
      </c>
      <c r="J58" s="21"/>
    </row>
    <row r="59" spans="1:10" s="26" customFormat="1" ht="24.95" customHeight="1" x14ac:dyDescent="0.25">
      <c r="A59" s="9" t="s">
        <v>19</v>
      </c>
      <c r="B59" s="7">
        <f t="shared" si="9"/>
        <v>14</v>
      </c>
      <c r="C59" s="7">
        <f>SUM(C60:C63)</f>
        <v>5</v>
      </c>
      <c r="D59" s="7">
        <f t="shared" ref="D59" si="10">SUM(D60:D62)</f>
        <v>6</v>
      </c>
      <c r="E59" s="7">
        <f>SUM(E60:E62)</f>
        <v>1</v>
      </c>
      <c r="F59" s="8" t="s">
        <v>13</v>
      </c>
      <c r="G59" s="8" t="s">
        <v>13</v>
      </c>
      <c r="H59" s="7">
        <f>SUM(H60:H63)</f>
        <v>1</v>
      </c>
      <c r="I59" s="8">
        <f>SUM(I60:I62)</f>
        <v>1</v>
      </c>
      <c r="J59" s="21"/>
    </row>
    <row r="60" spans="1:10" s="26" customFormat="1" ht="24.95" customHeight="1" x14ac:dyDescent="0.2">
      <c r="A60" s="21" t="s">
        <v>20</v>
      </c>
      <c r="B60" s="12">
        <f t="shared" si="9"/>
        <v>2</v>
      </c>
      <c r="C60" s="36" t="s">
        <v>13</v>
      </c>
      <c r="D60" s="13">
        <v>1</v>
      </c>
      <c r="E60" s="36" t="s">
        <v>13</v>
      </c>
      <c r="F60" s="36" t="s">
        <v>13</v>
      </c>
      <c r="G60" s="36" t="s">
        <v>13</v>
      </c>
      <c r="H60" s="36" t="s">
        <v>13</v>
      </c>
      <c r="I60" s="31">
        <v>1</v>
      </c>
      <c r="J60" s="21"/>
    </row>
    <row r="61" spans="1:10" s="26" customFormat="1" ht="24.95" customHeight="1" x14ac:dyDescent="0.2">
      <c r="A61" s="21" t="s">
        <v>21</v>
      </c>
      <c r="B61" s="12">
        <f t="shared" si="9"/>
        <v>9</v>
      </c>
      <c r="C61" s="13">
        <v>3</v>
      </c>
      <c r="D61" s="13">
        <v>4</v>
      </c>
      <c r="E61" s="13">
        <v>1</v>
      </c>
      <c r="F61" s="36" t="s">
        <v>13</v>
      </c>
      <c r="G61" s="36" t="s">
        <v>13</v>
      </c>
      <c r="H61" s="13">
        <v>1</v>
      </c>
      <c r="I61" s="37" t="s">
        <v>13</v>
      </c>
      <c r="J61" s="21"/>
    </row>
    <row r="62" spans="1:10" s="26" customFormat="1" ht="24.95" customHeight="1" x14ac:dyDescent="0.2">
      <c r="A62" s="21" t="s">
        <v>22</v>
      </c>
      <c r="B62" s="12">
        <f t="shared" si="9"/>
        <v>2</v>
      </c>
      <c r="C62" s="13">
        <v>1</v>
      </c>
      <c r="D62" s="13">
        <v>1</v>
      </c>
      <c r="E62" s="13" t="s">
        <v>13</v>
      </c>
      <c r="F62" s="36" t="s">
        <v>13</v>
      </c>
      <c r="G62" s="36" t="s">
        <v>13</v>
      </c>
      <c r="H62" s="36" t="s">
        <v>13</v>
      </c>
      <c r="I62" s="37" t="s">
        <v>13</v>
      </c>
      <c r="J62" s="21"/>
    </row>
    <row r="63" spans="1:10" s="26" customFormat="1" ht="24.95" customHeight="1" x14ac:dyDescent="0.2">
      <c r="A63" s="20" t="s">
        <v>30</v>
      </c>
      <c r="B63" s="12">
        <f t="shared" si="9"/>
        <v>1</v>
      </c>
      <c r="C63" s="13">
        <v>1</v>
      </c>
      <c r="D63" s="36" t="s">
        <v>13</v>
      </c>
      <c r="E63" s="36" t="s">
        <v>13</v>
      </c>
      <c r="F63" s="36" t="s">
        <v>13</v>
      </c>
      <c r="G63" s="36" t="s">
        <v>13</v>
      </c>
      <c r="H63" s="36" t="s">
        <v>13</v>
      </c>
      <c r="I63" s="37" t="s">
        <v>13</v>
      </c>
      <c r="J63" s="21"/>
    </row>
    <row r="64" spans="1:10" s="26" customFormat="1" ht="24.95" customHeight="1" x14ac:dyDescent="0.2">
      <c r="A64" s="17" t="s">
        <v>17</v>
      </c>
      <c r="B64" s="12">
        <f t="shared" si="9"/>
        <v>1</v>
      </c>
      <c r="C64" s="13">
        <v>1</v>
      </c>
      <c r="D64" s="36" t="s">
        <v>13</v>
      </c>
      <c r="E64" s="36" t="s">
        <v>13</v>
      </c>
      <c r="F64" s="36" t="s">
        <v>13</v>
      </c>
      <c r="G64" s="36" t="s">
        <v>13</v>
      </c>
      <c r="H64" s="36" t="s">
        <v>13</v>
      </c>
      <c r="I64" s="37" t="s">
        <v>13</v>
      </c>
      <c r="J64" s="21"/>
    </row>
    <row r="65" spans="1:10" s="26" customFormat="1" ht="24.95" customHeight="1" x14ac:dyDescent="0.25">
      <c r="A65" s="9" t="s">
        <v>32</v>
      </c>
      <c r="B65" s="7">
        <f t="shared" si="9"/>
        <v>12</v>
      </c>
      <c r="C65" s="10">
        <f t="shared" ref="C65:D65" si="11">SUM(C66:C67)</f>
        <v>7</v>
      </c>
      <c r="D65" s="10">
        <f t="shared" si="11"/>
        <v>3</v>
      </c>
      <c r="E65" s="10">
        <f>SUM(E66:E67)</f>
        <v>1</v>
      </c>
      <c r="F65" s="10">
        <f>SUM(F66:F67)</f>
        <v>0</v>
      </c>
      <c r="G65" s="10">
        <f t="shared" ref="G65:I65" si="12">SUM(G66:G67)</f>
        <v>0</v>
      </c>
      <c r="H65" s="10">
        <f t="shared" si="12"/>
        <v>1</v>
      </c>
      <c r="I65" s="33">
        <f t="shared" si="12"/>
        <v>0</v>
      </c>
      <c r="J65" s="21"/>
    </row>
    <row r="66" spans="1:10" s="26" customFormat="1" ht="24.95" customHeight="1" x14ac:dyDescent="0.2">
      <c r="A66" s="11" t="s">
        <v>12</v>
      </c>
      <c r="B66" s="12">
        <f t="shared" si="9"/>
        <v>1</v>
      </c>
      <c r="C66" s="36" t="s">
        <v>13</v>
      </c>
      <c r="D66" s="13">
        <v>1</v>
      </c>
      <c r="E66" s="36" t="s">
        <v>13</v>
      </c>
      <c r="F66" s="36" t="s">
        <v>13</v>
      </c>
      <c r="G66" s="36" t="s">
        <v>13</v>
      </c>
      <c r="H66" s="36" t="s">
        <v>13</v>
      </c>
      <c r="I66" s="37" t="s">
        <v>13</v>
      </c>
      <c r="J66" s="21"/>
    </row>
    <row r="67" spans="1:10" s="26" customFormat="1" ht="24.95" customHeight="1" x14ac:dyDescent="0.2">
      <c r="A67" s="11" t="s">
        <v>14</v>
      </c>
      <c r="B67" s="12">
        <f t="shared" si="9"/>
        <v>11</v>
      </c>
      <c r="C67" s="13">
        <v>7</v>
      </c>
      <c r="D67" s="13">
        <v>2</v>
      </c>
      <c r="E67" s="13">
        <v>1</v>
      </c>
      <c r="F67" s="36" t="s">
        <v>13</v>
      </c>
      <c r="G67" s="36" t="s">
        <v>13</v>
      </c>
      <c r="H67" s="13">
        <v>1</v>
      </c>
      <c r="I67" s="37" t="s">
        <v>13</v>
      </c>
      <c r="J67" s="21"/>
    </row>
    <row r="68" spans="1:10" s="26" customFormat="1" ht="24.95" customHeight="1" x14ac:dyDescent="0.25">
      <c r="A68" s="9" t="s">
        <v>24</v>
      </c>
      <c r="B68" s="8">
        <f t="shared" si="9"/>
        <v>17</v>
      </c>
      <c r="C68" s="13">
        <v>10</v>
      </c>
      <c r="D68" s="13">
        <v>2</v>
      </c>
      <c r="E68" s="36" t="s">
        <v>13</v>
      </c>
      <c r="F68" s="13">
        <v>1</v>
      </c>
      <c r="G68" s="13">
        <v>1</v>
      </c>
      <c r="H68" s="13">
        <v>3</v>
      </c>
      <c r="I68" s="37" t="s">
        <v>13</v>
      </c>
      <c r="J68" s="21"/>
    </row>
    <row r="69" spans="1:10" s="26" customFormat="1" ht="30" customHeight="1" x14ac:dyDescent="0.25">
      <c r="A69" s="9" t="s">
        <v>26</v>
      </c>
      <c r="B69" s="7">
        <f>SUM(B70,B86,B91,B92)</f>
        <v>16</v>
      </c>
      <c r="C69" s="10">
        <f>SUM(C70,C86,C91,C92)</f>
        <v>2</v>
      </c>
      <c r="D69" s="10">
        <f>SUM(D70,D86,D91,D92)</f>
        <v>9</v>
      </c>
      <c r="E69" s="8" t="s">
        <v>13</v>
      </c>
      <c r="F69" s="8" t="s">
        <v>13</v>
      </c>
      <c r="G69" s="8" t="s">
        <v>13</v>
      </c>
      <c r="H69" s="7">
        <f>SUM(H70,H86,H91,H92)</f>
        <v>1</v>
      </c>
      <c r="I69" s="8">
        <f>SUM(I70,I86,I91,I92)</f>
        <v>4</v>
      </c>
      <c r="J69" s="21"/>
    </row>
    <row r="70" spans="1:10" s="26" customFormat="1" ht="24.95" customHeight="1" x14ac:dyDescent="0.25">
      <c r="A70" s="9" t="s">
        <v>10</v>
      </c>
      <c r="B70" s="7">
        <f>SUM(B71)</f>
        <v>7</v>
      </c>
      <c r="C70" s="10">
        <f t="shared" ref="C70:D70" si="13">SUM(C71)</f>
        <v>1</v>
      </c>
      <c r="D70" s="10">
        <f t="shared" si="13"/>
        <v>3</v>
      </c>
      <c r="E70" s="8" t="s">
        <v>13</v>
      </c>
      <c r="F70" s="8" t="s">
        <v>13</v>
      </c>
      <c r="G70" s="8" t="s">
        <v>13</v>
      </c>
      <c r="H70" s="7">
        <f t="shared" ref="H70:I70" si="14">SUM(H71)</f>
        <v>1</v>
      </c>
      <c r="I70" s="8">
        <f t="shared" si="14"/>
        <v>2</v>
      </c>
      <c r="J70" s="21"/>
    </row>
    <row r="71" spans="1:10" s="26" customFormat="1" ht="24.95" customHeight="1" x14ac:dyDescent="0.25">
      <c r="A71" s="9" t="s">
        <v>11</v>
      </c>
      <c r="B71" s="7">
        <f>SUM(C71:I71)</f>
        <v>7</v>
      </c>
      <c r="C71" s="10">
        <f>SUM(C72:C73)</f>
        <v>1</v>
      </c>
      <c r="D71" s="10">
        <f>SUM(D72:D85)</f>
        <v>3</v>
      </c>
      <c r="E71" s="8" t="s">
        <v>13</v>
      </c>
      <c r="F71" s="8" t="s">
        <v>13</v>
      </c>
      <c r="G71" s="8" t="s">
        <v>13</v>
      </c>
      <c r="H71" s="7">
        <f>SUM(H72:H85)</f>
        <v>1</v>
      </c>
      <c r="I71" s="8">
        <f>SUM(I72:I85)</f>
        <v>2</v>
      </c>
      <c r="J71" s="21"/>
    </row>
    <row r="72" spans="1:10" s="26" customFormat="1" ht="24.95" customHeight="1" x14ac:dyDescent="0.2">
      <c r="A72" s="11" t="s">
        <v>12</v>
      </c>
      <c r="B72" s="12">
        <f>SUM(C72:I72)</f>
        <v>2</v>
      </c>
      <c r="C72" s="36" t="s">
        <v>13</v>
      </c>
      <c r="D72" s="13">
        <v>1</v>
      </c>
      <c r="E72" s="36" t="s">
        <v>13</v>
      </c>
      <c r="F72" s="36" t="s">
        <v>13</v>
      </c>
      <c r="G72" s="36" t="s">
        <v>13</v>
      </c>
      <c r="H72" s="36" t="s">
        <v>13</v>
      </c>
      <c r="I72" s="31">
        <v>1</v>
      </c>
      <c r="J72" s="21"/>
    </row>
    <row r="73" spans="1:10" s="26" customFormat="1" ht="24.95" customHeight="1" x14ac:dyDescent="0.2">
      <c r="A73" s="11" t="s">
        <v>14</v>
      </c>
      <c r="B73" s="12">
        <f>SUM(C73:I73)</f>
        <v>3</v>
      </c>
      <c r="C73" s="13">
        <v>1</v>
      </c>
      <c r="D73" s="13">
        <v>1</v>
      </c>
      <c r="E73" s="36" t="s">
        <v>13</v>
      </c>
      <c r="F73" s="36" t="s">
        <v>13</v>
      </c>
      <c r="G73" s="36" t="s">
        <v>13</v>
      </c>
      <c r="H73" s="36" t="s">
        <v>13</v>
      </c>
      <c r="I73" s="31">
        <v>1</v>
      </c>
      <c r="J73" s="21"/>
    </row>
    <row r="74" spans="1:10" s="26" customFormat="1" ht="24.95" customHeight="1" x14ac:dyDescent="0.2">
      <c r="A74" s="11" t="s">
        <v>15</v>
      </c>
      <c r="B74" s="12">
        <f>SUM(C74:I74)</f>
        <v>2</v>
      </c>
      <c r="C74" s="36" t="s">
        <v>13</v>
      </c>
      <c r="D74" s="13">
        <v>1</v>
      </c>
      <c r="E74" s="36" t="s">
        <v>13</v>
      </c>
      <c r="F74" s="36" t="s">
        <v>13</v>
      </c>
      <c r="G74" s="36" t="s">
        <v>13</v>
      </c>
      <c r="H74" s="13">
        <v>1</v>
      </c>
      <c r="I74" s="37" t="s">
        <v>13</v>
      </c>
      <c r="J74" s="21"/>
    </row>
    <row r="75" spans="1:10" ht="24.95" customHeight="1" x14ac:dyDescent="0.25">
      <c r="A75" s="47" t="s">
        <v>28</v>
      </c>
      <c r="B75" s="47"/>
      <c r="C75" s="47"/>
      <c r="D75" s="47"/>
      <c r="E75" s="47"/>
      <c r="F75" s="47"/>
      <c r="G75" s="47"/>
      <c r="H75" s="47"/>
      <c r="I75" s="47"/>
    </row>
    <row r="76" spans="1:10" ht="24.95" customHeight="1" x14ac:dyDescent="0.25">
      <c r="A76" s="47" t="s">
        <v>0</v>
      </c>
      <c r="B76" s="47"/>
      <c r="C76" s="47"/>
      <c r="D76" s="47"/>
      <c r="E76" s="47"/>
      <c r="F76" s="47"/>
      <c r="G76" s="47"/>
      <c r="H76" s="47"/>
      <c r="I76" s="47"/>
    </row>
    <row r="77" spans="1:10" ht="24.95" customHeight="1" x14ac:dyDescent="0.25">
      <c r="A77" s="47" t="s">
        <v>29</v>
      </c>
      <c r="B77" s="47"/>
      <c r="C77" s="47"/>
      <c r="D77" s="47"/>
      <c r="E77" s="47"/>
      <c r="F77" s="47"/>
      <c r="G77" s="47"/>
      <c r="H77" s="47"/>
      <c r="I77" s="47"/>
    </row>
    <row r="78" spans="1:10" ht="24.95" customHeight="1" x14ac:dyDescent="0.2">
      <c r="A78" s="3" t="s">
        <v>1</v>
      </c>
      <c r="B78" s="4"/>
      <c r="C78" s="3"/>
      <c r="D78" s="3"/>
      <c r="E78" s="3"/>
      <c r="F78" s="3"/>
      <c r="G78" s="3"/>
      <c r="H78" s="3"/>
      <c r="I78" s="3"/>
    </row>
    <row r="79" spans="1:10" s="5" customFormat="1" ht="24.95" customHeight="1" x14ac:dyDescent="0.2">
      <c r="A79" s="48" t="s">
        <v>38</v>
      </c>
      <c r="B79" s="51" t="s">
        <v>2</v>
      </c>
      <c r="C79" s="52"/>
      <c r="D79" s="52"/>
      <c r="E79" s="52"/>
      <c r="F79" s="52"/>
      <c r="G79" s="52"/>
      <c r="H79" s="52"/>
      <c r="I79" s="52"/>
      <c r="J79" s="35"/>
    </row>
    <row r="80" spans="1:10" s="5" customFormat="1" ht="24.95" customHeight="1" x14ac:dyDescent="0.2">
      <c r="A80" s="49"/>
      <c r="B80" s="53" t="s">
        <v>3</v>
      </c>
      <c r="C80" s="56" t="s">
        <v>4</v>
      </c>
      <c r="D80" s="57"/>
      <c r="E80" s="57"/>
      <c r="F80" s="57"/>
      <c r="G80" s="57"/>
      <c r="H80" s="57"/>
      <c r="I80" s="57"/>
      <c r="J80" s="35"/>
    </row>
    <row r="81" spans="1:10" s="5" customFormat="1" ht="24.95" customHeight="1" x14ac:dyDescent="0.2">
      <c r="A81" s="49"/>
      <c r="B81" s="54"/>
      <c r="C81" s="58" t="s">
        <v>5</v>
      </c>
      <c r="D81" s="58" t="s">
        <v>6</v>
      </c>
      <c r="E81" s="58" t="s">
        <v>7</v>
      </c>
      <c r="F81" s="58" t="s">
        <v>8</v>
      </c>
      <c r="G81" s="58" t="s">
        <v>42</v>
      </c>
      <c r="H81" s="58" t="s">
        <v>39</v>
      </c>
      <c r="I81" s="51" t="s">
        <v>41</v>
      </c>
      <c r="J81" s="35"/>
    </row>
    <row r="82" spans="1:10" s="5" customFormat="1" ht="24.95" customHeight="1" x14ac:dyDescent="0.2">
      <c r="A82" s="49"/>
      <c r="B82" s="54"/>
      <c r="C82" s="59"/>
      <c r="D82" s="59"/>
      <c r="E82" s="59"/>
      <c r="F82" s="59"/>
      <c r="G82" s="59"/>
      <c r="H82" s="59"/>
      <c r="I82" s="60"/>
      <c r="J82" s="35"/>
    </row>
    <row r="83" spans="1:10" s="5" customFormat="1" ht="24.95" customHeight="1" x14ac:dyDescent="0.2">
      <c r="A83" s="49"/>
      <c r="B83" s="54"/>
      <c r="C83" s="54"/>
      <c r="D83" s="54"/>
      <c r="E83" s="54"/>
      <c r="F83" s="54"/>
      <c r="G83" s="54"/>
      <c r="H83" s="54"/>
      <c r="I83" s="61"/>
      <c r="J83" s="35"/>
    </row>
    <row r="84" spans="1:10" s="5" customFormat="1" ht="24.95" customHeight="1" x14ac:dyDescent="0.2">
      <c r="A84" s="49"/>
      <c r="B84" s="54"/>
      <c r="C84" s="54"/>
      <c r="D84" s="54"/>
      <c r="E84" s="54"/>
      <c r="F84" s="54"/>
      <c r="G84" s="54"/>
      <c r="H84" s="54"/>
      <c r="I84" s="61"/>
      <c r="J84" s="35"/>
    </row>
    <row r="85" spans="1:10" s="5" customFormat="1" ht="24.95" customHeight="1" x14ac:dyDescent="0.2">
      <c r="A85" s="50"/>
      <c r="B85" s="55"/>
      <c r="C85" s="55"/>
      <c r="D85" s="55"/>
      <c r="E85" s="55"/>
      <c r="F85" s="55"/>
      <c r="G85" s="55"/>
      <c r="H85" s="55"/>
      <c r="I85" s="62"/>
      <c r="J85" s="35"/>
    </row>
    <row r="86" spans="1:10" s="26" customFormat="1" ht="30" customHeight="1" x14ac:dyDescent="0.25">
      <c r="A86" s="9" t="s">
        <v>18</v>
      </c>
      <c r="B86" s="7">
        <f>SUM(B87,B90)</f>
        <v>4</v>
      </c>
      <c r="C86" s="7">
        <f>SUM(C87,C90)</f>
        <v>1</v>
      </c>
      <c r="D86" s="7">
        <f>SUM(D87,D90)</f>
        <v>2</v>
      </c>
      <c r="E86" s="8" t="s">
        <v>13</v>
      </c>
      <c r="F86" s="8" t="s">
        <v>13</v>
      </c>
      <c r="G86" s="8" t="s">
        <v>13</v>
      </c>
      <c r="H86" s="8" t="s">
        <v>13</v>
      </c>
      <c r="I86" s="8">
        <f>SUM(I87,I90)</f>
        <v>1</v>
      </c>
      <c r="J86" s="21"/>
    </row>
    <row r="87" spans="1:10" s="26" customFormat="1" ht="24.95" customHeight="1" x14ac:dyDescent="0.25">
      <c r="A87" s="9" t="s">
        <v>11</v>
      </c>
      <c r="B87" s="7">
        <f t="shared" ref="B87:I87" si="15">SUM(B88:B89)</f>
        <v>3</v>
      </c>
      <c r="C87" s="10">
        <f t="shared" si="15"/>
        <v>1</v>
      </c>
      <c r="D87" s="10">
        <f t="shared" si="15"/>
        <v>2</v>
      </c>
      <c r="E87" s="10">
        <f t="shared" si="15"/>
        <v>0</v>
      </c>
      <c r="F87" s="10">
        <f t="shared" si="15"/>
        <v>0</v>
      </c>
      <c r="G87" s="10">
        <f t="shared" si="15"/>
        <v>0</v>
      </c>
      <c r="H87" s="10">
        <f t="shared" si="15"/>
        <v>0</v>
      </c>
      <c r="I87" s="33">
        <f t="shared" si="15"/>
        <v>0</v>
      </c>
      <c r="J87" s="21"/>
    </row>
    <row r="88" spans="1:10" s="26" customFormat="1" ht="24.95" customHeight="1" x14ac:dyDescent="0.2">
      <c r="A88" s="1" t="s">
        <v>16</v>
      </c>
      <c r="B88" s="12">
        <f>SUM(C88:I88)</f>
        <v>2</v>
      </c>
      <c r="C88" s="13">
        <v>1</v>
      </c>
      <c r="D88" s="13">
        <v>1</v>
      </c>
      <c r="E88" s="36" t="s">
        <v>13</v>
      </c>
      <c r="F88" s="36" t="s">
        <v>13</v>
      </c>
      <c r="G88" s="36" t="s">
        <v>13</v>
      </c>
      <c r="H88" s="36" t="s">
        <v>13</v>
      </c>
      <c r="I88" s="37" t="s">
        <v>13</v>
      </c>
      <c r="J88" s="21"/>
    </row>
    <row r="89" spans="1:10" s="26" customFormat="1" ht="24.95" customHeight="1" x14ac:dyDescent="0.2">
      <c r="A89" s="20" t="s">
        <v>44</v>
      </c>
      <c r="B89" s="16">
        <f>SUM(C89:I89)</f>
        <v>1</v>
      </c>
      <c r="C89" s="36" t="s">
        <v>13</v>
      </c>
      <c r="D89" s="13">
        <v>1</v>
      </c>
      <c r="E89" s="36" t="s">
        <v>13</v>
      </c>
      <c r="F89" s="36" t="s">
        <v>13</v>
      </c>
      <c r="G89" s="36" t="s">
        <v>13</v>
      </c>
      <c r="H89" s="36" t="s">
        <v>13</v>
      </c>
      <c r="I89" s="37" t="s">
        <v>13</v>
      </c>
      <c r="J89" s="21"/>
    </row>
    <row r="90" spans="1:10" s="26" customFormat="1" ht="24.95" customHeight="1" x14ac:dyDescent="0.25">
      <c r="A90" s="9" t="s">
        <v>33</v>
      </c>
      <c r="B90" s="7">
        <f>SUM(C90:I90)</f>
        <v>1</v>
      </c>
      <c r="C90" s="36" t="s">
        <v>13</v>
      </c>
      <c r="D90" s="36" t="s">
        <v>13</v>
      </c>
      <c r="E90" s="36" t="s">
        <v>13</v>
      </c>
      <c r="F90" s="36" t="s">
        <v>13</v>
      </c>
      <c r="G90" s="36" t="s">
        <v>13</v>
      </c>
      <c r="H90" s="36" t="s">
        <v>13</v>
      </c>
      <c r="I90" s="33">
        <v>1</v>
      </c>
      <c r="J90" s="21"/>
    </row>
    <row r="91" spans="1:10" s="26" customFormat="1" ht="24.95" customHeight="1" x14ac:dyDescent="0.25">
      <c r="A91" s="9" t="s">
        <v>34</v>
      </c>
      <c r="B91" s="7">
        <f>SUM(C91:I91)</f>
        <v>4</v>
      </c>
      <c r="C91" s="36" t="s">
        <v>13</v>
      </c>
      <c r="D91" s="10">
        <v>4</v>
      </c>
      <c r="E91" s="36" t="s">
        <v>13</v>
      </c>
      <c r="F91" s="36" t="s">
        <v>13</v>
      </c>
      <c r="G91" s="36" t="s">
        <v>13</v>
      </c>
      <c r="H91" s="36" t="s">
        <v>13</v>
      </c>
      <c r="I91" s="37" t="s">
        <v>13</v>
      </c>
      <c r="J91" s="21"/>
    </row>
    <row r="92" spans="1:10" s="26" customFormat="1" ht="24.95" customHeight="1" x14ac:dyDescent="0.25">
      <c r="A92" s="9" t="s">
        <v>35</v>
      </c>
      <c r="B92" s="7">
        <f>SUM(C92:I92)</f>
        <v>1</v>
      </c>
      <c r="C92" s="36" t="s">
        <v>13</v>
      </c>
      <c r="D92" s="36" t="s">
        <v>13</v>
      </c>
      <c r="E92" s="36" t="s">
        <v>13</v>
      </c>
      <c r="F92" s="36" t="s">
        <v>13</v>
      </c>
      <c r="G92" s="36" t="s">
        <v>13</v>
      </c>
      <c r="H92" s="36" t="s">
        <v>13</v>
      </c>
      <c r="I92" s="33">
        <v>1</v>
      </c>
      <c r="J92" s="21"/>
    </row>
    <row r="93" spans="1:10" s="26" customFormat="1" ht="30" customHeight="1" x14ac:dyDescent="0.25">
      <c r="A93" s="9" t="s">
        <v>27</v>
      </c>
      <c r="B93" s="7">
        <f>SUM(B94,B99,B110,B126,B127)</f>
        <v>408</v>
      </c>
      <c r="C93" s="7">
        <f>SUM(C94,C99,C110,,C127)</f>
        <v>234</v>
      </c>
      <c r="D93" s="7">
        <f>SUM(D94,D99,D110,D126,D127)</f>
        <v>118</v>
      </c>
      <c r="E93" s="7">
        <f>SUM(E94,E99,E110,,E127)</f>
        <v>26</v>
      </c>
      <c r="F93" s="7">
        <f>SUM(F94,F99,F110,F126,F127)</f>
        <v>3</v>
      </c>
      <c r="G93" s="8" t="s">
        <v>13</v>
      </c>
      <c r="H93" s="7">
        <f>SUM(H94,H99,H110,H126,H127)</f>
        <v>24</v>
      </c>
      <c r="I93" s="8">
        <f>SUM(I94,I99,I110,,I127)</f>
        <v>3</v>
      </c>
      <c r="J93" s="21"/>
    </row>
    <row r="94" spans="1:10" s="26" customFormat="1" ht="24.95" customHeight="1" x14ac:dyDescent="0.25">
      <c r="A94" s="9" t="s">
        <v>10</v>
      </c>
      <c r="B94" s="7">
        <f>SUM(B95)</f>
        <v>213</v>
      </c>
      <c r="C94" s="7">
        <f t="shared" ref="C94:I94" si="16">SUM(C95)</f>
        <v>108</v>
      </c>
      <c r="D94" s="7">
        <f t="shared" si="16"/>
        <v>79</v>
      </c>
      <c r="E94" s="7">
        <f t="shared" si="16"/>
        <v>10</v>
      </c>
      <c r="F94" s="7">
        <f t="shared" si="16"/>
        <v>2</v>
      </c>
      <c r="G94" s="8" t="s">
        <v>13</v>
      </c>
      <c r="H94" s="7">
        <f t="shared" si="16"/>
        <v>13</v>
      </c>
      <c r="I94" s="8">
        <f t="shared" si="16"/>
        <v>1</v>
      </c>
      <c r="J94" s="21"/>
    </row>
    <row r="95" spans="1:10" s="26" customFormat="1" ht="24.95" customHeight="1" x14ac:dyDescent="0.25">
      <c r="A95" s="9" t="s">
        <v>11</v>
      </c>
      <c r="B95" s="8">
        <f>SUM(C95:I95)</f>
        <v>213</v>
      </c>
      <c r="C95" s="7">
        <f>SUM(C96:C98)</f>
        <v>108</v>
      </c>
      <c r="D95" s="7">
        <f>SUM(D96:D98)</f>
        <v>79</v>
      </c>
      <c r="E95" s="7">
        <f>SUM(E96:E98)</f>
        <v>10</v>
      </c>
      <c r="F95" s="7">
        <f>SUM(F96:F98)</f>
        <v>2</v>
      </c>
      <c r="G95" s="8" t="s">
        <v>13</v>
      </c>
      <c r="H95" s="7">
        <f>SUM(H96:H98)</f>
        <v>13</v>
      </c>
      <c r="I95" s="8">
        <f>SUM(I96:I98)</f>
        <v>1</v>
      </c>
      <c r="J95" s="21"/>
    </row>
    <row r="96" spans="1:10" s="26" customFormat="1" ht="24.95" customHeight="1" x14ac:dyDescent="0.2">
      <c r="A96" s="11" t="s">
        <v>12</v>
      </c>
      <c r="B96" s="12">
        <f>SUM(C96:I96)</f>
        <v>48</v>
      </c>
      <c r="C96" s="13">
        <v>18</v>
      </c>
      <c r="D96" s="19">
        <v>23</v>
      </c>
      <c r="E96" s="14">
        <v>3</v>
      </c>
      <c r="F96" s="14">
        <v>1</v>
      </c>
      <c r="G96" s="36" t="s">
        <v>13</v>
      </c>
      <c r="H96" s="14">
        <v>2</v>
      </c>
      <c r="I96" s="30">
        <v>1</v>
      </c>
      <c r="J96" s="21"/>
    </row>
    <row r="97" spans="1:10" s="26" customFormat="1" ht="24.95" customHeight="1" x14ac:dyDescent="0.2">
      <c r="A97" s="11" t="s">
        <v>14</v>
      </c>
      <c r="B97" s="12">
        <f>SUM(C97:I97)</f>
        <v>98</v>
      </c>
      <c r="C97" s="13">
        <v>55</v>
      </c>
      <c r="D97" s="14">
        <v>34</v>
      </c>
      <c r="E97" s="14">
        <v>3</v>
      </c>
      <c r="F97" s="14">
        <v>1</v>
      </c>
      <c r="G97" s="36" t="s">
        <v>13</v>
      </c>
      <c r="H97" s="14">
        <v>5</v>
      </c>
      <c r="I97" s="37" t="s">
        <v>13</v>
      </c>
      <c r="J97" s="21"/>
    </row>
    <row r="98" spans="1:10" s="26" customFormat="1" ht="24.95" customHeight="1" x14ac:dyDescent="0.2">
      <c r="A98" s="11" t="s">
        <v>15</v>
      </c>
      <c r="B98" s="12">
        <f>SUM(C98:I98)</f>
        <v>67</v>
      </c>
      <c r="C98" s="13">
        <v>35</v>
      </c>
      <c r="D98" s="14">
        <v>22</v>
      </c>
      <c r="E98" s="14">
        <v>4</v>
      </c>
      <c r="F98" s="36" t="s">
        <v>13</v>
      </c>
      <c r="G98" s="36" t="s">
        <v>13</v>
      </c>
      <c r="H98" s="14">
        <v>6</v>
      </c>
      <c r="I98" s="37" t="s">
        <v>13</v>
      </c>
      <c r="J98" s="21"/>
    </row>
    <row r="99" spans="1:10" s="26" customFormat="1" ht="24.95" customHeight="1" x14ac:dyDescent="0.25">
      <c r="A99" s="9" t="s">
        <v>18</v>
      </c>
      <c r="B99" s="7">
        <f>SUM(B100,B106)</f>
        <v>134</v>
      </c>
      <c r="C99" s="10">
        <f t="shared" ref="C99:I99" si="17">SUM(C100,C104,C105,C106)</f>
        <v>77</v>
      </c>
      <c r="D99" s="10">
        <f t="shared" si="17"/>
        <v>34</v>
      </c>
      <c r="E99" s="10">
        <f t="shared" si="17"/>
        <v>12</v>
      </c>
      <c r="F99" s="10">
        <f t="shared" si="17"/>
        <v>1</v>
      </c>
      <c r="G99" s="10">
        <f t="shared" si="17"/>
        <v>0</v>
      </c>
      <c r="H99" s="10">
        <f t="shared" si="17"/>
        <v>8</v>
      </c>
      <c r="I99" s="33">
        <f t="shared" si="17"/>
        <v>2</v>
      </c>
      <c r="J99" s="21"/>
    </row>
    <row r="100" spans="1:10" s="26" customFormat="1" ht="24.95" customHeight="1" x14ac:dyDescent="0.25">
      <c r="A100" s="9" t="s">
        <v>11</v>
      </c>
      <c r="B100" s="7">
        <f>SUM(B101:B105)</f>
        <v>41</v>
      </c>
      <c r="C100" s="10">
        <f>SUM(C101:C103)</f>
        <v>10</v>
      </c>
      <c r="D100" s="10">
        <f>SUM(D101:D103)</f>
        <v>4</v>
      </c>
      <c r="E100" s="7">
        <f>SUM(E101:E103)</f>
        <v>3</v>
      </c>
      <c r="F100" s="8" t="s">
        <v>13</v>
      </c>
      <c r="G100" s="8" t="s">
        <v>13</v>
      </c>
      <c r="H100" s="8" t="s">
        <v>13</v>
      </c>
      <c r="I100" s="8" t="s">
        <v>13</v>
      </c>
      <c r="J100" s="21"/>
    </row>
    <row r="101" spans="1:10" s="26" customFormat="1" ht="24.95" customHeight="1" x14ac:dyDescent="0.2">
      <c r="A101" s="11" t="s">
        <v>12</v>
      </c>
      <c r="B101" s="12">
        <f t="shared" ref="B101:B108" si="18">SUM(C101:I101)</f>
        <v>2</v>
      </c>
      <c r="C101" s="13">
        <v>1</v>
      </c>
      <c r="D101" s="36" t="s">
        <v>13</v>
      </c>
      <c r="E101" s="13">
        <v>1</v>
      </c>
      <c r="F101" s="36" t="s">
        <v>13</v>
      </c>
      <c r="G101" s="36" t="s">
        <v>13</v>
      </c>
      <c r="H101" s="36" t="s">
        <v>13</v>
      </c>
      <c r="I101" s="37" t="s">
        <v>13</v>
      </c>
      <c r="J101" s="21"/>
    </row>
    <row r="102" spans="1:10" s="26" customFormat="1" ht="24.95" customHeight="1" x14ac:dyDescent="0.2">
      <c r="A102" s="11" t="s">
        <v>14</v>
      </c>
      <c r="B102" s="12">
        <f t="shared" si="18"/>
        <v>1</v>
      </c>
      <c r="C102" s="13">
        <v>1</v>
      </c>
      <c r="D102" s="36" t="s">
        <v>13</v>
      </c>
      <c r="E102" s="36" t="s">
        <v>13</v>
      </c>
      <c r="F102" s="36" t="s">
        <v>13</v>
      </c>
      <c r="G102" s="36" t="s">
        <v>13</v>
      </c>
      <c r="H102" s="36" t="s">
        <v>13</v>
      </c>
      <c r="I102" s="37" t="s">
        <v>13</v>
      </c>
      <c r="J102" s="21"/>
    </row>
    <row r="103" spans="1:10" s="26" customFormat="1" ht="24.95" customHeight="1" x14ac:dyDescent="0.2">
      <c r="A103" s="11" t="s">
        <v>15</v>
      </c>
      <c r="B103" s="12">
        <f t="shared" si="18"/>
        <v>14</v>
      </c>
      <c r="C103" s="13">
        <v>8</v>
      </c>
      <c r="D103" s="19">
        <v>4</v>
      </c>
      <c r="E103" s="19">
        <v>2</v>
      </c>
      <c r="F103" s="36" t="s">
        <v>13</v>
      </c>
      <c r="G103" s="36" t="s">
        <v>13</v>
      </c>
      <c r="H103" s="36" t="s">
        <v>13</v>
      </c>
      <c r="I103" s="37" t="s">
        <v>13</v>
      </c>
      <c r="J103" s="21"/>
    </row>
    <row r="104" spans="1:10" s="26" customFormat="1" ht="24.95" customHeight="1" x14ac:dyDescent="0.2">
      <c r="A104" s="1" t="s">
        <v>16</v>
      </c>
      <c r="B104" s="16">
        <f t="shared" si="18"/>
        <v>12</v>
      </c>
      <c r="C104" s="13">
        <v>7</v>
      </c>
      <c r="D104" s="13">
        <v>3</v>
      </c>
      <c r="E104" s="19">
        <v>2</v>
      </c>
      <c r="F104" s="36" t="s">
        <v>13</v>
      </c>
      <c r="G104" s="36" t="s">
        <v>13</v>
      </c>
      <c r="H104" s="36" t="s">
        <v>13</v>
      </c>
      <c r="I104" s="37" t="s">
        <v>13</v>
      </c>
      <c r="J104" s="21"/>
    </row>
    <row r="105" spans="1:10" s="26" customFormat="1" ht="24.95" customHeight="1" x14ac:dyDescent="0.2">
      <c r="A105" s="20" t="s">
        <v>44</v>
      </c>
      <c r="B105" s="16">
        <f t="shared" si="18"/>
        <v>12</v>
      </c>
      <c r="C105" s="13">
        <v>3</v>
      </c>
      <c r="D105" s="13">
        <v>5</v>
      </c>
      <c r="E105" s="36" t="s">
        <v>13</v>
      </c>
      <c r="F105" s="36" t="s">
        <v>13</v>
      </c>
      <c r="G105" s="36" t="s">
        <v>13</v>
      </c>
      <c r="H105" s="13">
        <v>4</v>
      </c>
      <c r="I105" s="37" t="s">
        <v>13</v>
      </c>
      <c r="J105" s="21"/>
    </row>
    <row r="106" spans="1:10" s="26" customFormat="1" ht="24.95" customHeight="1" x14ac:dyDescent="0.25">
      <c r="A106" s="9" t="s">
        <v>19</v>
      </c>
      <c r="B106" s="7">
        <f t="shared" si="18"/>
        <v>93</v>
      </c>
      <c r="C106" s="7">
        <f>SUM(C107:C122)</f>
        <v>57</v>
      </c>
      <c r="D106" s="7">
        <f>SUM(D107:D122)</f>
        <v>22</v>
      </c>
      <c r="E106" s="7">
        <f>SUM(E107:E122)</f>
        <v>7</v>
      </c>
      <c r="F106" s="7">
        <f>SUM(F107:F122)</f>
        <v>1</v>
      </c>
      <c r="G106" s="8" t="s">
        <v>13</v>
      </c>
      <c r="H106" s="7">
        <f>SUM(H107:H122)</f>
        <v>4</v>
      </c>
      <c r="I106" s="8">
        <f>SUM(I107:I122)</f>
        <v>2</v>
      </c>
      <c r="J106" s="21"/>
    </row>
    <row r="107" spans="1:10" s="26" customFormat="1" ht="24.95" customHeight="1" x14ac:dyDescent="0.2">
      <c r="A107" s="21" t="s">
        <v>20</v>
      </c>
      <c r="B107" s="12">
        <f t="shared" si="18"/>
        <v>13</v>
      </c>
      <c r="C107" s="13">
        <v>7</v>
      </c>
      <c r="D107" s="13">
        <v>4</v>
      </c>
      <c r="E107" s="36" t="s">
        <v>13</v>
      </c>
      <c r="F107" s="36" t="s">
        <v>13</v>
      </c>
      <c r="G107" s="36" t="s">
        <v>13</v>
      </c>
      <c r="H107" s="13">
        <v>1</v>
      </c>
      <c r="I107" s="31">
        <v>1</v>
      </c>
      <c r="J107" s="21"/>
    </row>
    <row r="108" spans="1:10" s="26" customFormat="1" ht="24.95" customHeight="1" x14ac:dyDescent="0.2">
      <c r="A108" s="21" t="s">
        <v>21</v>
      </c>
      <c r="B108" s="12">
        <f t="shared" si="18"/>
        <v>39</v>
      </c>
      <c r="C108" s="13">
        <v>23</v>
      </c>
      <c r="D108" s="13">
        <v>10</v>
      </c>
      <c r="E108" s="14">
        <v>2</v>
      </c>
      <c r="F108" s="19">
        <v>1</v>
      </c>
      <c r="G108" s="36" t="s">
        <v>13</v>
      </c>
      <c r="H108" s="14">
        <v>2</v>
      </c>
      <c r="I108" s="32">
        <v>1</v>
      </c>
      <c r="J108" s="21"/>
    </row>
    <row r="109" spans="1:10" s="26" customFormat="1" ht="24.95" customHeight="1" x14ac:dyDescent="0.2">
      <c r="A109" s="21" t="s">
        <v>22</v>
      </c>
      <c r="B109" s="12">
        <f>SUM(C109:I109)</f>
        <v>22</v>
      </c>
      <c r="C109" s="13">
        <v>14</v>
      </c>
      <c r="D109" s="13">
        <v>4</v>
      </c>
      <c r="E109" s="14">
        <v>4</v>
      </c>
      <c r="F109" s="36" t="s">
        <v>13</v>
      </c>
      <c r="G109" s="36" t="s">
        <v>13</v>
      </c>
      <c r="H109" s="36" t="s">
        <v>13</v>
      </c>
      <c r="I109" s="37" t="s">
        <v>13</v>
      </c>
      <c r="J109" s="21"/>
    </row>
    <row r="110" spans="1:10" s="26" customFormat="1" ht="24.95" customHeight="1" x14ac:dyDescent="0.25">
      <c r="A110" s="9" t="s">
        <v>23</v>
      </c>
      <c r="B110" s="7">
        <f>SUM(B111:B125)</f>
        <v>18</v>
      </c>
      <c r="C110" s="10">
        <f>SUM(C111:C125)</f>
        <v>13</v>
      </c>
      <c r="D110" s="10">
        <f>SUM(D111:D124)</f>
        <v>3</v>
      </c>
      <c r="E110" s="7">
        <f>SUM(E111:E125)</f>
        <v>1</v>
      </c>
      <c r="F110" s="8" t="s">
        <v>13</v>
      </c>
      <c r="G110" s="8" t="s">
        <v>13</v>
      </c>
      <c r="H110" s="7">
        <f>SUM(H111:H125)</f>
        <v>1</v>
      </c>
      <c r="I110" s="8" t="s">
        <v>13</v>
      </c>
      <c r="J110" s="21"/>
    </row>
    <row r="111" spans="1:10" s="26" customFormat="1" ht="24.95" customHeight="1" x14ac:dyDescent="0.2">
      <c r="A111" s="11" t="s">
        <v>12</v>
      </c>
      <c r="B111" s="12">
        <f>SUM(C111:I111)</f>
        <v>1</v>
      </c>
      <c r="C111" s="36" t="s">
        <v>13</v>
      </c>
      <c r="D111" s="13">
        <v>1</v>
      </c>
      <c r="E111" s="36" t="s">
        <v>13</v>
      </c>
      <c r="F111" s="36" t="s">
        <v>13</v>
      </c>
      <c r="G111" s="36" t="s">
        <v>13</v>
      </c>
      <c r="H111" s="36" t="s">
        <v>13</v>
      </c>
      <c r="I111" s="37" t="s">
        <v>13</v>
      </c>
      <c r="J111" s="21"/>
    </row>
    <row r="112" spans="1:10" ht="24.95" customHeight="1" x14ac:dyDescent="0.25">
      <c r="A112" s="47" t="s">
        <v>28</v>
      </c>
      <c r="B112" s="47"/>
      <c r="C112" s="47"/>
      <c r="D112" s="47"/>
      <c r="E112" s="47"/>
      <c r="F112" s="47"/>
      <c r="G112" s="47"/>
      <c r="H112" s="47"/>
      <c r="I112" s="47"/>
    </row>
    <row r="113" spans="1:10" ht="24.95" customHeight="1" x14ac:dyDescent="0.25">
      <c r="A113" s="47" t="s">
        <v>0</v>
      </c>
      <c r="B113" s="47"/>
      <c r="C113" s="47"/>
      <c r="D113" s="47"/>
      <c r="E113" s="47"/>
      <c r="F113" s="47"/>
      <c r="G113" s="47"/>
      <c r="H113" s="47"/>
      <c r="I113" s="47"/>
    </row>
    <row r="114" spans="1:10" ht="24.95" customHeight="1" x14ac:dyDescent="0.25">
      <c r="A114" s="47" t="s">
        <v>29</v>
      </c>
      <c r="B114" s="47"/>
      <c r="C114" s="47"/>
      <c r="D114" s="47"/>
      <c r="E114" s="47"/>
      <c r="F114" s="47"/>
      <c r="G114" s="47"/>
      <c r="H114" s="47"/>
      <c r="I114" s="47"/>
    </row>
    <row r="115" spans="1:10" ht="24.95" customHeight="1" x14ac:dyDescent="0.2">
      <c r="A115" s="3" t="s">
        <v>1</v>
      </c>
      <c r="B115" s="4"/>
      <c r="C115" s="3"/>
      <c r="D115" s="3"/>
      <c r="E115" s="3"/>
      <c r="F115" s="3"/>
      <c r="G115" s="3"/>
      <c r="H115" s="3"/>
      <c r="I115" s="3"/>
    </row>
    <row r="116" spans="1:10" s="5" customFormat="1" ht="24.95" customHeight="1" x14ac:dyDescent="0.2">
      <c r="A116" s="48" t="s">
        <v>38</v>
      </c>
      <c r="B116" s="51" t="s">
        <v>2</v>
      </c>
      <c r="C116" s="52"/>
      <c r="D116" s="52"/>
      <c r="E116" s="52"/>
      <c r="F116" s="52"/>
      <c r="G116" s="52"/>
      <c r="H116" s="52"/>
      <c r="I116" s="52"/>
      <c r="J116" s="35"/>
    </row>
    <row r="117" spans="1:10" s="5" customFormat="1" ht="24.95" customHeight="1" x14ac:dyDescent="0.2">
      <c r="A117" s="49"/>
      <c r="B117" s="53" t="s">
        <v>3</v>
      </c>
      <c r="C117" s="56" t="s">
        <v>4</v>
      </c>
      <c r="D117" s="57"/>
      <c r="E117" s="57"/>
      <c r="F117" s="57"/>
      <c r="G117" s="57"/>
      <c r="H117" s="57"/>
      <c r="I117" s="57"/>
      <c r="J117" s="35"/>
    </row>
    <row r="118" spans="1:10" s="5" customFormat="1" ht="24.95" customHeight="1" x14ac:dyDescent="0.2">
      <c r="A118" s="49"/>
      <c r="B118" s="54"/>
      <c r="C118" s="58" t="s">
        <v>5</v>
      </c>
      <c r="D118" s="58" t="s">
        <v>6</v>
      </c>
      <c r="E118" s="58" t="s">
        <v>7</v>
      </c>
      <c r="F118" s="58" t="s">
        <v>8</v>
      </c>
      <c r="G118" s="58" t="s">
        <v>42</v>
      </c>
      <c r="H118" s="58" t="s">
        <v>39</v>
      </c>
      <c r="I118" s="51" t="s">
        <v>41</v>
      </c>
      <c r="J118" s="35"/>
    </row>
    <row r="119" spans="1:10" s="5" customFormat="1" ht="24.95" customHeight="1" x14ac:dyDescent="0.2">
      <c r="A119" s="49"/>
      <c r="B119" s="54"/>
      <c r="C119" s="59"/>
      <c r="D119" s="59"/>
      <c r="E119" s="59"/>
      <c r="F119" s="59"/>
      <c r="G119" s="59"/>
      <c r="H119" s="59"/>
      <c r="I119" s="60"/>
      <c r="J119" s="35"/>
    </row>
    <row r="120" spans="1:10" s="5" customFormat="1" ht="24.95" customHeight="1" x14ac:dyDescent="0.2">
      <c r="A120" s="49"/>
      <c r="B120" s="54"/>
      <c r="C120" s="54"/>
      <c r="D120" s="54"/>
      <c r="E120" s="54"/>
      <c r="F120" s="54"/>
      <c r="G120" s="54"/>
      <c r="H120" s="54"/>
      <c r="I120" s="61"/>
      <c r="J120" s="35"/>
    </row>
    <row r="121" spans="1:10" s="5" customFormat="1" ht="24.95" customHeight="1" x14ac:dyDescent="0.2">
      <c r="A121" s="49"/>
      <c r="B121" s="54"/>
      <c r="C121" s="54"/>
      <c r="D121" s="54"/>
      <c r="E121" s="54"/>
      <c r="F121" s="54"/>
      <c r="G121" s="54"/>
      <c r="H121" s="54"/>
      <c r="I121" s="61"/>
      <c r="J121" s="35"/>
    </row>
    <row r="122" spans="1:10" s="5" customFormat="1" ht="24.95" customHeight="1" x14ac:dyDescent="0.2">
      <c r="A122" s="50"/>
      <c r="B122" s="55"/>
      <c r="C122" s="55"/>
      <c r="D122" s="55"/>
      <c r="E122" s="55"/>
      <c r="F122" s="55"/>
      <c r="G122" s="55"/>
      <c r="H122" s="55"/>
      <c r="I122" s="62"/>
      <c r="J122" s="35"/>
    </row>
    <row r="123" spans="1:10" s="26" customFormat="1" ht="24.95" customHeight="1" x14ac:dyDescent="0.25">
      <c r="A123" s="9" t="s">
        <v>43</v>
      </c>
      <c r="B123" s="45"/>
      <c r="C123" s="45"/>
      <c r="D123" s="45"/>
      <c r="E123" s="45"/>
      <c r="F123" s="45"/>
      <c r="G123" s="45"/>
      <c r="H123" s="45"/>
      <c r="J123" s="21"/>
    </row>
    <row r="124" spans="1:10" s="26" customFormat="1" ht="24.95" customHeight="1" x14ac:dyDescent="0.2">
      <c r="A124" s="11" t="s">
        <v>14</v>
      </c>
      <c r="B124" s="12">
        <f>SUM(C124:I124)</f>
        <v>15</v>
      </c>
      <c r="C124" s="13">
        <v>11</v>
      </c>
      <c r="D124" s="13">
        <v>2</v>
      </c>
      <c r="E124" s="19">
        <v>1</v>
      </c>
      <c r="F124" s="36" t="s">
        <v>13</v>
      </c>
      <c r="G124" s="36" t="s">
        <v>13</v>
      </c>
      <c r="H124" s="19">
        <v>1</v>
      </c>
      <c r="I124" s="37" t="s">
        <v>13</v>
      </c>
      <c r="J124" s="21"/>
    </row>
    <row r="125" spans="1:10" s="26" customFormat="1" ht="24.95" customHeight="1" x14ac:dyDescent="0.2">
      <c r="A125" s="11" t="s">
        <v>15</v>
      </c>
      <c r="B125" s="16">
        <f>SUM(C125:I125)</f>
        <v>2</v>
      </c>
      <c r="C125" s="13">
        <v>2</v>
      </c>
      <c r="D125" s="36" t="s">
        <v>13</v>
      </c>
      <c r="E125" s="36" t="s">
        <v>13</v>
      </c>
      <c r="F125" s="36" t="s">
        <v>13</v>
      </c>
      <c r="G125" s="36" t="s">
        <v>13</v>
      </c>
      <c r="H125" s="36" t="s">
        <v>13</v>
      </c>
      <c r="I125" s="37" t="s">
        <v>13</v>
      </c>
      <c r="J125" s="21"/>
    </row>
    <row r="126" spans="1:10" s="26" customFormat="1" ht="24.95" customHeight="1" x14ac:dyDescent="0.25">
      <c r="A126" s="9" t="s">
        <v>36</v>
      </c>
      <c r="B126" s="7">
        <f>SUM(C126:I126)</f>
        <v>1</v>
      </c>
      <c r="C126" s="8" t="s">
        <v>13</v>
      </c>
      <c r="D126" s="10">
        <v>1</v>
      </c>
      <c r="E126" s="8" t="s">
        <v>13</v>
      </c>
      <c r="F126" s="8" t="s">
        <v>13</v>
      </c>
      <c r="G126" s="8" t="s">
        <v>13</v>
      </c>
      <c r="H126" s="8" t="s">
        <v>13</v>
      </c>
      <c r="I126" s="8" t="s">
        <v>13</v>
      </c>
      <c r="J126" s="21"/>
    </row>
    <row r="127" spans="1:10" s="26" customFormat="1" ht="24.95" customHeight="1" x14ac:dyDescent="0.25">
      <c r="A127" s="9" t="s">
        <v>24</v>
      </c>
      <c r="B127" s="7">
        <f>SUM(C127:I127)</f>
        <v>42</v>
      </c>
      <c r="C127" s="10">
        <v>36</v>
      </c>
      <c r="D127" s="29">
        <v>1</v>
      </c>
      <c r="E127" s="29">
        <v>3</v>
      </c>
      <c r="F127" s="8" t="s">
        <v>13</v>
      </c>
      <c r="G127" s="8" t="s">
        <v>13</v>
      </c>
      <c r="H127" s="29">
        <v>2</v>
      </c>
      <c r="I127" s="8" t="s">
        <v>13</v>
      </c>
      <c r="J127" s="21"/>
    </row>
    <row r="128" spans="1:10" s="26" customFormat="1" ht="24.95" customHeight="1" x14ac:dyDescent="0.2">
      <c r="A128" s="23"/>
      <c r="B128" s="24"/>
      <c r="C128" s="25"/>
      <c r="D128" s="25"/>
      <c r="E128" s="25"/>
      <c r="F128" s="25"/>
      <c r="G128" s="25"/>
      <c r="H128" s="25"/>
      <c r="I128" s="34"/>
      <c r="J128" s="21"/>
    </row>
    <row r="129" spans="1:9" customFormat="1" ht="24.95" customHeight="1" x14ac:dyDescent="0.2">
      <c r="A129" s="46" t="s">
        <v>40</v>
      </c>
      <c r="B129" s="46"/>
      <c r="C129" s="46"/>
      <c r="D129" s="46"/>
      <c r="E129" s="46"/>
      <c r="F129" s="46"/>
      <c r="G129" s="46"/>
      <c r="H129" s="46"/>
      <c r="I129" s="46"/>
    </row>
    <row r="130" spans="1:9" customFormat="1" ht="24.95" customHeight="1" x14ac:dyDescent="0.2">
      <c r="A130" s="2" t="s">
        <v>37</v>
      </c>
      <c r="B130" s="17"/>
      <c r="C130" s="17"/>
      <c r="D130" s="17"/>
      <c r="E130" s="17"/>
      <c r="F130" s="17"/>
      <c r="G130" s="39"/>
    </row>
  </sheetData>
  <mergeCells count="57">
    <mergeCell ref="A112:I112"/>
    <mergeCell ref="A113:I113"/>
    <mergeCell ref="A114:I114"/>
    <mergeCell ref="A116:A122"/>
    <mergeCell ref="B116:I116"/>
    <mergeCell ref="B117:B122"/>
    <mergeCell ref="C117:I117"/>
    <mergeCell ref="C118:C122"/>
    <mergeCell ref="D118:D122"/>
    <mergeCell ref="E118:E122"/>
    <mergeCell ref="F118:F122"/>
    <mergeCell ref="G118:G122"/>
    <mergeCell ref="H118:H122"/>
    <mergeCell ref="I118:I122"/>
    <mergeCell ref="A75:I75"/>
    <mergeCell ref="A76:I76"/>
    <mergeCell ref="A77:I77"/>
    <mergeCell ref="A79:A85"/>
    <mergeCell ref="B79:I79"/>
    <mergeCell ref="B80:B85"/>
    <mergeCell ref="C80:I80"/>
    <mergeCell ref="C81:C85"/>
    <mergeCell ref="D81:D85"/>
    <mergeCell ref="E81:E85"/>
    <mergeCell ref="F81:F85"/>
    <mergeCell ref="G81:G85"/>
    <mergeCell ref="H81:H85"/>
    <mergeCell ref="I81:I85"/>
    <mergeCell ref="A39:I39"/>
    <mergeCell ref="A42:A48"/>
    <mergeCell ref="B42:I42"/>
    <mergeCell ref="B43:B48"/>
    <mergeCell ref="C43:I43"/>
    <mergeCell ref="C44:C48"/>
    <mergeCell ref="D44:D48"/>
    <mergeCell ref="E44:E48"/>
    <mergeCell ref="F44:F48"/>
    <mergeCell ref="G44:G48"/>
    <mergeCell ref="H44:H48"/>
    <mergeCell ref="I44:I48"/>
    <mergeCell ref="A40:I40"/>
    <mergeCell ref="A129:I129"/>
    <mergeCell ref="A1:I1"/>
    <mergeCell ref="A2:I2"/>
    <mergeCell ref="A3:I3"/>
    <mergeCell ref="A5:A11"/>
    <mergeCell ref="B5:I5"/>
    <mergeCell ref="B6:B11"/>
    <mergeCell ref="C6:I6"/>
    <mergeCell ref="C7:C11"/>
    <mergeCell ref="D7:D11"/>
    <mergeCell ref="E7:E11"/>
    <mergeCell ref="F7:F11"/>
    <mergeCell ref="G7:G11"/>
    <mergeCell ref="H7:H11"/>
    <mergeCell ref="I7:I11"/>
    <mergeCell ref="A38:I38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2018-05-23T18:14:12Z</cp:lastPrinted>
  <dcterms:created xsi:type="dcterms:W3CDTF">2017-11-21T19:25:08Z</dcterms:created>
  <dcterms:modified xsi:type="dcterms:W3CDTF">2018-05-23T19:45:13Z</dcterms:modified>
</cp:coreProperties>
</file>