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03" sheetId="1" r:id="rId1"/>
  </sheets>
  <definedNames>
    <definedName name="_xlnm.Print_Area" localSheetId="0">'341-03'!$A$1:$D$55</definedName>
    <definedName name="_xlnm.Print_Titles" localSheetId="0">'341-03'!$1:$7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C47" i="1"/>
  <c r="B47" i="1"/>
  <c r="D39" i="1"/>
  <c r="C39" i="1"/>
  <c r="B39" i="1"/>
  <c r="D34" i="1"/>
  <c r="C34" i="1"/>
  <c r="B34" i="1"/>
  <c r="D31" i="1"/>
  <c r="C31" i="1"/>
  <c r="B31" i="1"/>
  <c r="D28" i="1"/>
  <c r="C28" i="1"/>
  <c r="B28" i="1"/>
  <c r="B24" i="1" s="1"/>
  <c r="D25" i="1"/>
  <c r="C25" i="1"/>
  <c r="C24" i="1" s="1"/>
  <c r="B25" i="1"/>
  <c r="D24" i="1"/>
  <c r="D20" i="1"/>
  <c r="C20" i="1"/>
  <c r="B20" i="1"/>
  <c r="D14" i="1"/>
  <c r="D17" i="1" s="1"/>
  <c r="D8" i="1" s="1"/>
  <c r="D23" i="1" s="1"/>
  <c r="D44" i="1" s="1"/>
  <c r="B14" i="1"/>
  <c r="B17" i="1" s="1"/>
  <c r="B8" i="1" s="1"/>
  <c r="B23" i="1" s="1"/>
  <c r="D11" i="1"/>
  <c r="C11" i="1"/>
  <c r="C14" i="1" s="1"/>
  <c r="C17" i="1" s="1"/>
  <c r="C8" i="1" s="1"/>
  <c r="C23" i="1" s="1"/>
  <c r="C44" i="1" s="1"/>
  <c r="B11" i="1"/>
  <c r="B44" i="1" l="1"/>
  <c r="D45" i="1"/>
  <c r="D46" i="1"/>
  <c r="C45" i="1"/>
  <c r="C46" i="1" s="1"/>
  <c r="B45" i="1" l="1"/>
  <c r="B46" i="1"/>
</calcChain>
</file>

<file path=xl/sharedStrings.xml><?xml version="1.0" encoding="utf-8"?>
<sst xmlns="http://schemas.openxmlformats.org/spreadsheetml/2006/main" count="53" uniqueCount="53">
  <si>
    <t>Cuadro 3.  PRESENTACIÓN ANALÍTICA DE LA BALANZA DE PAGOS DE PANAMÁ,</t>
  </si>
  <si>
    <t>Partida</t>
  </si>
  <si>
    <t>Presentación analítica</t>
  </si>
  <si>
    <t>(en millones de balboas)</t>
  </si>
  <si>
    <t>2016 (P)</t>
  </si>
  <si>
    <t>2017 (P)</t>
  </si>
  <si>
    <t>(1) Excluye componentes que han sido clasificados como Grupo E.</t>
  </si>
  <si>
    <t>0.0 Cuando la cantidad es menor a la mitad de la unidad o fracción decimal adoptada para la expresión del dato.</t>
  </si>
  <si>
    <t>(P) Cifras preliminares.</t>
  </si>
  <si>
    <t>SEGÚN PARTIDA: AÑOS 2015-17</t>
  </si>
  <si>
    <t>A.  Cuenta corriente………………………………………………………………………………………………………………………………………</t>
  </si>
  <si>
    <t>B.  Cuenta de capital……………………………………………………………………………………………………………………………………..</t>
  </si>
  <si>
    <t>C.  Cuenta financiera  (1)……………………………………………………………………………………………………………………………….</t>
  </si>
  <si>
    <t>D.  Errores y omisiones netos………………………………………………………………………………………………………………………….</t>
  </si>
  <si>
    <t>E.  Financiamiento………………………………………………………………………………………………………………………………………..</t>
  </si>
  <si>
    <t>1.  Bienes FOB: exportaciones……………………………………………………………………………………………………………………..</t>
  </si>
  <si>
    <t>2.  Bienes FOB: importaciones……………………………………………………………………………………………………………………..</t>
  </si>
  <si>
    <t>3.  Servicios: crédito…………………………………………………………………………………………………………………………………</t>
  </si>
  <si>
    <t>4.  Servicios: débito………………………………………………………………………………………………………………………………….</t>
  </si>
  <si>
    <t>5.  Renta: crédito……………………………………………………………………………………………………………………………………..</t>
  </si>
  <si>
    <t>6.  Renta: débito………………………………………………………………………………………………………………………………………</t>
  </si>
  <si>
    <t>7.  Transferencias corrientes: crédito………………………………………………………………………………………………………………</t>
  </si>
  <si>
    <t>8.  Transferencias corrientes: débito……………………………………………………………………………………………………………….</t>
  </si>
  <si>
    <t>9.  Cuenta de capital: crédito……………………………………………………………………………………………………………………….</t>
  </si>
  <si>
    <t>10. Cuenta de capital: débito…………………………………………………………………………………………………………………………</t>
  </si>
  <si>
    <t>13. Inversión de cartera - pasivos…………………………………………………………………………………………………………………….</t>
  </si>
  <si>
    <t>12. Inversión de cartera - activos……………………………………………………………………………………………………………………</t>
  </si>
  <si>
    <t>11. Inversión directa………………………………………………………………………………………………………………………………….</t>
  </si>
  <si>
    <t>14. Otra inversión - activos……………………………………………………………………………………………………………………………</t>
  </si>
  <si>
    <t>15. Otra inversión - pasivos…………………………………………………………………………………………………………………………..</t>
  </si>
  <si>
    <t>18. Financiamiento excepcional…………………………………………………………………………………………………………………….</t>
  </si>
  <si>
    <t>17. Uso del crédito y préstamos del Fondo Monetario Internacional……………………………………………………………………………</t>
  </si>
  <si>
    <t>16. Activos de reserva………………………………………………………………………………………………………………………………..</t>
  </si>
  <si>
    <t>11.1  En el extranjero……………………………………………………………………………………………………………………….</t>
  </si>
  <si>
    <t>11.2  En la economía declarante…………………………………………………………………………………………………………..</t>
  </si>
  <si>
    <t>12.1  Títulos de participación en el capital…………………………………………………………………………………………………</t>
  </si>
  <si>
    <t>12.2  Títulos de deuda………………………………………………………………………………………………………………………..</t>
  </si>
  <si>
    <t>13.1  Títulos de participación en el capital…………………………………………………………………………………………………</t>
  </si>
  <si>
    <t>13.2  Títulos de deuda………………………………………………………………………………………………………………………..</t>
  </si>
  <si>
    <t>14.1  Autoridades monetarias……………………………………………………………………………………………………………….</t>
  </si>
  <si>
    <t>14.2  Gobierno general……………………………………………………………………………………………………………………….</t>
  </si>
  <si>
    <t>14.3  Bancos………………………………………………………………………………………………………………………………….</t>
  </si>
  <si>
    <t>14.4  Otros sectores………………………………………………………………………………………………………………………….</t>
  </si>
  <si>
    <t>15.1  Autoridades monetarias……………………………………………………………………………………………………………….</t>
  </si>
  <si>
    <t>15.2  Gobierno general……………………………………………………………………………………………………………………….</t>
  </si>
  <si>
    <t>15.4  Otros sectores………………………………………………………………………………………………………………………….</t>
  </si>
  <si>
    <t>15.3  Bancos…………………………………………………………………………………………………………………………………..</t>
  </si>
  <si>
    <t>Balanza de bienes……………………………………………………………………………………………………………………………….</t>
  </si>
  <si>
    <t>Total, Grupos A a C………………………………………………………………………………………………………………………………</t>
  </si>
  <si>
    <t>Total, Grupos A a D  (Balanza global)…………………………………………………………………………………………………………</t>
  </si>
  <si>
    <t>Total, Grupos A y B………………………………………………………………………………………………………………………………</t>
  </si>
  <si>
    <t>Balanza de bienes, servicios y renta…………………………………………………………………………………………………………..</t>
  </si>
  <si>
    <t>Balanza de bienes y servicios………………………………………………………………………………………………………………….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</si>
</sst>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2" xfId="0" applyNumberFormat="1" applyFont="1" applyFill="1" applyBorder="1" applyAlignment="1" applyProtection="1"/>
    <xf numFmtId="164" fontId="4" fillId="0" borderId="3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/>
    </xf>
    <xf numFmtId="164" fontId="5" fillId="3" borderId="10" xfId="0" applyNumberFormat="1" applyFont="1" applyFill="1" applyBorder="1" applyAlignment="1" applyProtection="1"/>
    <xf numFmtId="164" fontId="5" fillId="3" borderId="11" xfId="0" applyNumberFormat="1" applyFont="1" applyFill="1" applyBorder="1" applyAlignment="1" applyProtection="1"/>
    <xf numFmtId="164" fontId="5" fillId="0" borderId="10" xfId="0" applyNumberFormat="1" applyFont="1" applyFill="1" applyBorder="1" applyAlignment="1" applyProtection="1">
      <alignment horizontal="right"/>
    </xf>
    <xf numFmtId="164" fontId="5" fillId="0" borderId="11" xfId="0" applyNumberFormat="1" applyFont="1" applyFill="1" applyBorder="1" applyAlignment="1" applyProtection="1">
      <alignment horizontal="right"/>
    </xf>
    <xf numFmtId="164" fontId="4" fillId="3" borderId="7" xfId="0" applyNumberFormat="1" applyFont="1" applyFill="1" applyBorder="1"/>
    <xf numFmtId="164" fontId="3" fillId="3" borderId="12" xfId="0" applyNumberFormat="1" applyFont="1" applyFill="1" applyBorder="1" applyAlignment="1" applyProtection="1"/>
    <xf numFmtId="164" fontId="5" fillId="3" borderId="5" xfId="0" applyNumberFormat="1" applyFont="1" applyFill="1" applyBorder="1" applyAlignment="1" applyProtection="1"/>
    <xf numFmtId="164" fontId="4" fillId="0" borderId="13" xfId="0" applyNumberFormat="1" applyFont="1" applyFill="1" applyBorder="1"/>
    <xf numFmtId="164" fontId="3" fillId="3" borderId="13" xfId="0" applyNumberFormat="1" applyFont="1" applyFill="1" applyBorder="1" applyAlignment="1" applyProtection="1"/>
    <xf numFmtId="164" fontId="3" fillId="3" borderId="0" xfId="0" applyNumberFormat="1" applyFont="1" applyFill="1" applyBorder="1" applyAlignment="1" applyProtection="1"/>
    <xf numFmtId="164" fontId="4" fillId="0" borderId="0" xfId="0" applyNumberFormat="1" applyFont="1" applyFill="1" applyBorder="1"/>
    <xf numFmtId="164" fontId="5" fillId="4" borderId="0" xfId="0" applyNumberFormat="1" applyFont="1" applyFill="1" applyBorder="1"/>
    <xf numFmtId="164" fontId="4" fillId="3" borderId="4" xfId="0" applyNumberFormat="1" applyFont="1" applyFill="1" applyBorder="1" applyAlignment="1" applyProtection="1">
      <alignment horizontal="left" indent="2"/>
    </xf>
    <xf numFmtId="164" fontId="4" fillId="3" borderId="4" xfId="0" applyNumberFormat="1" applyFont="1" applyFill="1" applyBorder="1" applyAlignment="1" applyProtection="1">
      <alignment horizontal="left" indent="4"/>
    </xf>
    <xf numFmtId="164" fontId="3" fillId="3" borderId="10" xfId="0" applyNumberFormat="1" applyFont="1" applyFill="1" applyBorder="1" applyAlignment="1" applyProtection="1"/>
    <xf numFmtId="164" fontId="3" fillId="3" borderId="11" xfId="0" applyNumberFormat="1" applyFont="1" applyFill="1" applyBorder="1" applyAlignment="1" applyProtection="1"/>
    <xf numFmtId="164" fontId="6" fillId="3" borderId="10" xfId="0" applyNumberFormat="1" applyFont="1" applyFill="1" applyBorder="1" applyAlignment="1" applyProtection="1"/>
    <xf numFmtId="164" fontId="6" fillId="3" borderId="1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75.28515625" style="1" customWidth="1"/>
    <col min="2" max="4" width="12.7109375" style="1" customWidth="1"/>
    <col min="5" max="16384" width="11.42578125" style="1"/>
  </cols>
  <sheetData>
    <row r="1" spans="1:4" ht="12.75" customHeight="1" x14ac:dyDescent="0.2">
      <c r="A1" s="33" t="s">
        <v>0</v>
      </c>
      <c r="B1" s="33"/>
      <c r="C1" s="33"/>
      <c r="D1" s="33"/>
    </row>
    <row r="2" spans="1:4" ht="12.75" customHeight="1" x14ac:dyDescent="0.2">
      <c r="A2" s="33" t="s">
        <v>9</v>
      </c>
      <c r="B2" s="33"/>
      <c r="C2" s="33"/>
      <c r="D2" s="33"/>
    </row>
    <row r="3" spans="1:4" ht="6" customHeight="1" x14ac:dyDescent="0.2"/>
    <row r="4" spans="1:4" ht="12.75" customHeight="1" x14ac:dyDescent="0.2">
      <c r="A4" s="26" t="s">
        <v>1</v>
      </c>
      <c r="B4" s="29" t="s">
        <v>2</v>
      </c>
      <c r="C4" s="29"/>
      <c r="D4" s="30"/>
    </row>
    <row r="5" spans="1:4" ht="12.75" customHeight="1" x14ac:dyDescent="0.2">
      <c r="A5" s="27"/>
      <c r="B5" s="31" t="s">
        <v>3</v>
      </c>
      <c r="C5" s="32"/>
      <c r="D5" s="32"/>
    </row>
    <row r="6" spans="1:4" ht="12.75" customHeight="1" x14ac:dyDescent="0.2">
      <c r="A6" s="28"/>
      <c r="B6" s="2">
        <v>2015</v>
      </c>
      <c r="C6" s="2" t="s">
        <v>4</v>
      </c>
      <c r="D6" s="3" t="s">
        <v>5</v>
      </c>
    </row>
    <row r="7" spans="1:4" ht="6" customHeight="1" x14ac:dyDescent="0.2">
      <c r="A7" s="4"/>
      <c r="B7" s="5"/>
      <c r="C7" s="5"/>
      <c r="D7" s="6"/>
    </row>
    <row r="8" spans="1:4" ht="12.75" customHeight="1" x14ac:dyDescent="0.2">
      <c r="A8" s="7" t="s">
        <v>10</v>
      </c>
      <c r="B8" s="22">
        <f>SUM(B17:B19)</f>
        <v>-4848.2999999999956</v>
      </c>
      <c r="C8" s="22">
        <f>SUM(C17:C19)</f>
        <v>-4634.0000000000027</v>
      </c>
      <c r="D8" s="23">
        <f>SUM(D17:D19)</f>
        <v>-4940.5999999999985</v>
      </c>
    </row>
    <row r="9" spans="1:4" ht="12.75" customHeight="1" x14ac:dyDescent="0.2">
      <c r="A9" s="20" t="s">
        <v>15</v>
      </c>
      <c r="B9" s="8">
        <v>12764.000000000002</v>
      </c>
      <c r="C9" s="8">
        <v>11687</v>
      </c>
      <c r="D9" s="9">
        <v>12474.300000000001</v>
      </c>
    </row>
    <row r="10" spans="1:4" ht="12.75" customHeight="1" x14ac:dyDescent="0.2">
      <c r="A10" s="20" t="s">
        <v>16</v>
      </c>
      <c r="B10" s="8">
        <v>-22550.399999999998</v>
      </c>
      <c r="C10" s="8">
        <v>-20699.400000000001</v>
      </c>
      <c r="D10" s="9">
        <v>-22297.899999999998</v>
      </c>
    </row>
    <row r="11" spans="1:4" ht="12.75" customHeight="1" x14ac:dyDescent="0.2">
      <c r="A11" s="21" t="s">
        <v>47</v>
      </c>
      <c r="B11" s="22">
        <f>SUM(B9:B10)</f>
        <v>-9786.399999999996</v>
      </c>
      <c r="C11" s="22">
        <f t="shared" ref="C11:D11" si="0">SUM(C9:C10)</f>
        <v>-9012.4000000000015</v>
      </c>
      <c r="D11" s="23">
        <f t="shared" si="0"/>
        <v>-9823.5999999999967</v>
      </c>
    </row>
    <row r="12" spans="1:4" ht="12.75" customHeight="1" x14ac:dyDescent="0.2">
      <c r="A12" s="20" t="s">
        <v>17</v>
      </c>
      <c r="B12" s="8">
        <v>12615</v>
      </c>
      <c r="C12" s="8">
        <v>12823.599999999999</v>
      </c>
      <c r="D12" s="9">
        <v>14001.499999999998</v>
      </c>
    </row>
    <row r="13" spans="1:4" ht="12.75" customHeight="1" x14ac:dyDescent="0.2">
      <c r="A13" s="20" t="s">
        <v>18</v>
      </c>
      <c r="B13" s="8">
        <v>-4757.5</v>
      </c>
      <c r="C13" s="8">
        <v>-4766.7</v>
      </c>
      <c r="D13" s="9">
        <v>-4662.6000000000004</v>
      </c>
    </row>
    <row r="14" spans="1:4" ht="12.75" customHeight="1" x14ac:dyDescent="0.2">
      <c r="A14" s="21" t="s">
        <v>52</v>
      </c>
      <c r="B14" s="22">
        <f>SUM(B11:B13)</f>
        <v>-1928.899999999996</v>
      </c>
      <c r="C14" s="22">
        <f t="shared" ref="C14:D14" si="1">SUM(C11:C13)</f>
        <v>-955.50000000000273</v>
      </c>
      <c r="D14" s="23">
        <f t="shared" si="1"/>
        <v>-484.69999999999891</v>
      </c>
    </row>
    <row r="15" spans="1:4" ht="12.75" customHeight="1" x14ac:dyDescent="0.2">
      <c r="A15" s="20" t="s">
        <v>19</v>
      </c>
      <c r="B15" s="8">
        <v>2081</v>
      </c>
      <c r="C15" s="8">
        <v>2265.4</v>
      </c>
      <c r="D15" s="9">
        <v>2485.3000000000002</v>
      </c>
    </row>
    <row r="16" spans="1:4" ht="12.75" customHeight="1" x14ac:dyDescent="0.2">
      <c r="A16" s="20" t="s">
        <v>20</v>
      </c>
      <c r="B16" s="8">
        <v>-4894.3999999999996</v>
      </c>
      <c r="C16" s="8">
        <v>-5824.7000000000007</v>
      </c>
      <c r="D16" s="9">
        <v>-6816.4000000000005</v>
      </c>
    </row>
    <row r="17" spans="1:4" ht="12.75" customHeight="1" x14ac:dyDescent="0.2">
      <c r="A17" s="21" t="s">
        <v>51</v>
      </c>
      <c r="B17" s="22">
        <f>SUM(B14:B16)</f>
        <v>-4742.2999999999956</v>
      </c>
      <c r="C17" s="22">
        <f t="shared" ref="C17:D17" si="2">SUM(C14:C16)</f>
        <v>-4514.8000000000029</v>
      </c>
      <c r="D17" s="23">
        <f t="shared" si="2"/>
        <v>-4815.7999999999993</v>
      </c>
    </row>
    <row r="18" spans="1:4" ht="12.75" customHeight="1" x14ac:dyDescent="0.2">
      <c r="A18" s="20" t="s">
        <v>21</v>
      </c>
      <c r="B18" s="8">
        <v>921.4</v>
      </c>
      <c r="C18" s="8">
        <v>890.6</v>
      </c>
      <c r="D18" s="9">
        <v>902.80000000000007</v>
      </c>
    </row>
    <row r="19" spans="1:4" ht="12.75" customHeight="1" x14ac:dyDescent="0.2">
      <c r="A19" s="20" t="s">
        <v>22</v>
      </c>
      <c r="B19" s="8">
        <v>-1027.4000000000001</v>
      </c>
      <c r="C19" s="8">
        <v>-1009.8000000000001</v>
      </c>
      <c r="D19" s="9">
        <v>-1027.5999999999999</v>
      </c>
    </row>
    <row r="20" spans="1:4" ht="12.75" customHeight="1" x14ac:dyDescent="0.2">
      <c r="A20" s="7" t="s">
        <v>11</v>
      </c>
      <c r="B20" s="22">
        <f>SUM(B21:B22)</f>
        <v>26.9</v>
      </c>
      <c r="C20" s="22">
        <f t="shared" ref="C20:D20" si="3">SUM(C21:C22)</f>
        <v>24</v>
      </c>
      <c r="D20" s="23">
        <f t="shared" si="3"/>
        <v>25.2</v>
      </c>
    </row>
    <row r="21" spans="1:4" ht="12.75" customHeight="1" x14ac:dyDescent="0.2">
      <c r="A21" s="20" t="s">
        <v>23</v>
      </c>
      <c r="B21" s="8">
        <v>26.9</v>
      </c>
      <c r="C21" s="8">
        <v>24</v>
      </c>
      <c r="D21" s="9">
        <v>25.2</v>
      </c>
    </row>
    <row r="22" spans="1:4" ht="12.75" customHeight="1" x14ac:dyDescent="0.2">
      <c r="A22" s="20" t="s">
        <v>24</v>
      </c>
      <c r="B22" s="10">
        <v>0</v>
      </c>
      <c r="C22" s="10">
        <v>0</v>
      </c>
      <c r="D22" s="11">
        <v>0</v>
      </c>
    </row>
    <row r="23" spans="1:4" ht="12.75" customHeight="1" x14ac:dyDescent="0.2">
      <c r="A23" s="21" t="s">
        <v>50</v>
      </c>
      <c r="B23" s="22">
        <f>SUM(B8+B20)</f>
        <v>-4821.399999999996</v>
      </c>
      <c r="C23" s="22">
        <f t="shared" ref="C23:D23" si="4">SUM(C8+C20)</f>
        <v>-4610.0000000000027</v>
      </c>
      <c r="D23" s="23">
        <f t="shared" si="4"/>
        <v>-4915.3999999999987</v>
      </c>
    </row>
    <row r="24" spans="1:4" ht="12.75" customHeight="1" x14ac:dyDescent="0.2">
      <c r="A24" s="7" t="s">
        <v>12</v>
      </c>
      <c r="B24" s="22">
        <f>SUM(B25+B28+B31+B34+B39)</f>
        <v>5495.2000000000007</v>
      </c>
      <c r="C24" s="22">
        <f>SUM(C25+C28+C31+C34+C39)</f>
        <v>8130.1</v>
      </c>
      <c r="D24" s="23">
        <f>SUM(D25+D28+D31+D34+D39)</f>
        <v>4980.8000000000011</v>
      </c>
    </row>
    <row r="25" spans="1:4" ht="12.75" customHeight="1" x14ac:dyDescent="0.2">
      <c r="A25" s="20" t="s">
        <v>27</v>
      </c>
      <c r="B25" s="24">
        <f>SUM(B26:B27)</f>
        <v>3972.1000000000004</v>
      </c>
      <c r="C25" s="24">
        <f t="shared" ref="C25:D25" si="5">SUM(C26:C27)</f>
        <v>4652.2</v>
      </c>
      <c r="D25" s="25">
        <f t="shared" si="5"/>
        <v>4631.1000000000013</v>
      </c>
    </row>
    <row r="26" spans="1:4" ht="12.75" customHeight="1" x14ac:dyDescent="0.2">
      <c r="A26" s="21" t="s">
        <v>33</v>
      </c>
      <c r="B26" s="8">
        <v>-583.69999999999993</v>
      </c>
      <c r="C26" s="8">
        <v>-214</v>
      </c>
      <c r="D26" s="9">
        <v>62.299999999999955</v>
      </c>
    </row>
    <row r="27" spans="1:4" ht="12.75" customHeight="1" x14ac:dyDescent="0.2">
      <c r="A27" s="21" t="s">
        <v>34</v>
      </c>
      <c r="B27" s="8">
        <v>4555.8</v>
      </c>
      <c r="C27" s="8">
        <v>4866.2</v>
      </c>
      <c r="D27" s="9">
        <v>4568.8000000000011</v>
      </c>
    </row>
    <row r="28" spans="1:4" ht="12.75" customHeight="1" x14ac:dyDescent="0.2">
      <c r="A28" s="20" t="s">
        <v>26</v>
      </c>
      <c r="B28" s="24">
        <f>SUM(B29:B30)</f>
        <v>-1364.5</v>
      </c>
      <c r="C28" s="24">
        <f t="shared" ref="C28:D28" si="6">SUM(C29:C30)</f>
        <v>-208.10000000000008</v>
      </c>
      <c r="D28" s="25">
        <f t="shared" si="6"/>
        <v>-568.5</v>
      </c>
    </row>
    <row r="29" spans="1:4" ht="12.75" customHeight="1" x14ac:dyDescent="0.2">
      <c r="A29" s="21" t="s">
        <v>35</v>
      </c>
      <c r="B29" s="8">
        <v>-262.2</v>
      </c>
      <c r="C29" s="8">
        <v>-5.7999999999999972</v>
      </c>
      <c r="D29" s="9">
        <v>-21.5</v>
      </c>
    </row>
    <row r="30" spans="1:4" ht="12.75" customHeight="1" x14ac:dyDescent="0.2">
      <c r="A30" s="21" t="s">
        <v>36</v>
      </c>
      <c r="B30" s="8">
        <v>-1102.3</v>
      </c>
      <c r="C30" s="8">
        <v>-202.30000000000007</v>
      </c>
      <c r="D30" s="9">
        <v>-547</v>
      </c>
    </row>
    <row r="31" spans="1:4" ht="12.75" customHeight="1" x14ac:dyDescent="0.2">
      <c r="A31" s="20" t="s">
        <v>25</v>
      </c>
      <c r="B31" s="24">
        <f>SUM(B32:B33)</f>
        <v>858.10000000000014</v>
      </c>
      <c r="C31" s="24">
        <f t="shared" ref="C31:D31" si="7">SUM(C32:C33)</f>
        <v>1064.4000000000001</v>
      </c>
      <c r="D31" s="25">
        <f t="shared" si="7"/>
        <v>1017.8000000000002</v>
      </c>
    </row>
    <row r="32" spans="1:4" ht="12.75" customHeight="1" x14ac:dyDescent="0.2">
      <c r="A32" s="21" t="s">
        <v>37</v>
      </c>
      <c r="B32" s="8">
        <v>0</v>
      </c>
      <c r="C32" s="8">
        <v>0</v>
      </c>
      <c r="D32" s="9">
        <v>0</v>
      </c>
    </row>
    <row r="33" spans="1:4" ht="12.75" customHeight="1" x14ac:dyDescent="0.2">
      <c r="A33" s="21" t="s">
        <v>38</v>
      </c>
      <c r="B33" s="8">
        <v>858.10000000000014</v>
      </c>
      <c r="C33" s="8">
        <v>1064.4000000000001</v>
      </c>
      <c r="D33" s="9">
        <v>1017.8000000000002</v>
      </c>
    </row>
    <row r="34" spans="1:4" ht="12.75" customHeight="1" x14ac:dyDescent="0.2">
      <c r="A34" s="20" t="s">
        <v>28</v>
      </c>
      <c r="B34" s="24">
        <f>SUM(B35:B38)</f>
        <v>-2747.7000000000003</v>
      </c>
      <c r="C34" s="24">
        <f t="shared" ref="C34:D34" si="8">SUM(C35:C38)</f>
        <v>642.5</v>
      </c>
      <c r="D34" s="25">
        <f t="shared" si="8"/>
        <v>3626.8</v>
      </c>
    </row>
    <row r="35" spans="1:4" ht="12.75" customHeight="1" x14ac:dyDescent="0.2">
      <c r="A35" s="21" t="s">
        <v>39</v>
      </c>
      <c r="B35" s="8">
        <v>0</v>
      </c>
      <c r="C35" s="8">
        <v>0</v>
      </c>
      <c r="D35" s="9">
        <v>0</v>
      </c>
    </row>
    <row r="36" spans="1:4" ht="12.75" customHeight="1" x14ac:dyDescent="0.2">
      <c r="A36" s="21" t="s">
        <v>40</v>
      </c>
      <c r="B36" s="8">
        <v>145.39999999999998</v>
      </c>
      <c r="C36" s="8">
        <v>-14.899999999999999</v>
      </c>
      <c r="D36" s="9">
        <v>243.3</v>
      </c>
    </row>
    <row r="37" spans="1:4" ht="12.75" customHeight="1" x14ac:dyDescent="0.2">
      <c r="A37" s="21" t="s">
        <v>41</v>
      </c>
      <c r="B37" s="8">
        <v>-2380.6000000000004</v>
      </c>
      <c r="C37" s="8">
        <v>356.00000000000006</v>
      </c>
      <c r="D37" s="9">
        <v>5562.4</v>
      </c>
    </row>
    <row r="38" spans="1:4" ht="12.75" customHeight="1" x14ac:dyDescent="0.2">
      <c r="A38" s="21" t="s">
        <v>42</v>
      </c>
      <c r="B38" s="8">
        <v>-512.5</v>
      </c>
      <c r="C38" s="8">
        <v>301.39999999999998</v>
      </c>
      <c r="D38" s="9">
        <v>-2178.8999999999996</v>
      </c>
    </row>
    <row r="39" spans="1:4" ht="12.75" customHeight="1" x14ac:dyDescent="0.2">
      <c r="A39" s="20" t="s">
        <v>29</v>
      </c>
      <c r="B39" s="24">
        <f>SUM(B40:B43)</f>
        <v>4777.2000000000007</v>
      </c>
      <c r="C39" s="24">
        <f t="shared" ref="C39:D39" si="9">SUM(C40:C43)</f>
        <v>1979.1000000000001</v>
      </c>
      <c r="D39" s="25">
        <f t="shared" si="9"/>
        <v>-3726.3999999999996</v>
      </c>
    </row>
    <row r="40" spans="1:4" ht="12.75" customHeight="1" x14ac:dyDescent="0.2">
      <c r="A40" s="21" t="s">
        <v>43</v>
      </c>
      <c r="B40" s="8">
        <v>-18.5</v>
      </c>
      <c r="C40" s="8">
        <v>-13.4</v>
      </c>
      <c r="D40" s="9">
        <v>9.5999999999999979</v>
      </c>
    </row>
    <row r="41" spans="1:4" ht="12.75" customHeight="1" x14ac:dyDescent="0.2">
      <c r="A41" s="21" t="s">
        <v>44</v>
      </c>
      <c r="B41" s="8">
        <v>474.59999999999997</v>
      </c>
      <c r="C41" s="8">
        <v>197.09999999999997</v>
      </c>
      <c r="D41" s="9">
        <v>340.3</v>
      </c>
    </row>
    <row r="42" spans="1:4" ht="12.75" customHeight="1" x14ac:dyDescent="0.2">
      <c r="A42" s="21" t="s">
        <v>46</v>
      </c>
      <c r="B42" s="8">
        <v>3698.8</v>
      </c>
      <c r="C42" s="8">
        <v>1443.7</v>
      </c>
      <c r="D42" s="9">
        <v>-4324.3999999999996</v>
      </c>
    </row>
    <row r="43" spans="1:4" ht="12.75" customHeight="1" x14ac:dyDescent="0.2">
      <c r="A43" s="21" t="s">
        <v>45</v>
      </c>
      <c r="B43" s="8">
        <v>622.29999999999995</v>
      </c>
      <c r="C43" s="8">
        <v>351.7</v>
      </c>
      <c r="D43" s="9">
        <v>248.10000000000002</v>
      </c>
    </row>
    <row r="44" spans="1:4" ht="12.75" customHeight="1" x14ac:dyDescent="0.2">
      <c r="A44" s="21" t="s">
        <v>48</v>
      </c>
      <c r="B44" s="22">
        <f>SUM(B23:B24)</f>
        <v>673.80000000000473</v>
      </c>
      <c r="C44" s="22">
        <f>SUM(C23:C24)</f>
        <v>3520.0999999999976</v>
      </c>
      <c r="D44" s="23">
        <f>SUM(D23:D24)</f>
        <v>65.400000000002365</v>
      </c>
    </row>
    <row r="45" spans="1:4" ht="12.75" customHeight="1" x14ac:dyDescent="0.2">
      <c r="A45" s="7" t="s">
        <v>13</v>
      </c>
      <c r="B45" s="22">
        <f>SUM(-B44-B47)</f>
        <v>-1658.3000000000047</v>
      </c>
      <c r="C45" s="22">
        <f>SUM(-C44-C47)</f>
        <v>-2192.7999999999975</v>
      </c>
      <c r="D45" s="23">
        <f>SUM(-D44-D47)</f>
        <v>-1361.8000000000025</v>
      </c>
    </row>
    <row r="46" spans="1:4" ht="12.75" customHeight="1" x14ac:dyDescent="0.2">
      <c r="A46" s="21" t="s">
        <v>49</v>
      </c>
      <c r="B46" s="22">
        <f>SUM(B44:B45)</f>
        <v>-984.5</v>
      </c>
      <c r="C46" s="22">
        <f>SUM(C44:C45)</f>
        <v>1327.3000000000002</v>
      </c>
      <c r="D46" s="23">
        <f>SUM(D44:D45)</f>
        <v>-1296.4000000000001</v>
      </c>
    </row>
    <row r="47" spans="1:4" ht="12.75" customHeight="1" x14ac:dyDescent="0.2">
      <c r="A47" s="7" t="s">
        <v>14</v>
      </c>
      <c r="B47" s="22">
        <f>SUM(B48:B50)</f>
        <v>984.49999999999989</v>
      </c>
      <c r="C47" s="22">
        <f>SUM(C48:C50)</f>
        <v>-1327.3</v>
      </c>
      <c r="D47" s="23">
        <f>SUM(D48:D50)</f>
        <v>1296.4000000000001</v>
      </c>
    </row>
    <row r="48" spans="1:4" ht="12.75" customHeight="1" x14ac:dyDescent="0.2">
      <c r="A48" s="20" t="s">
        <v>32</v>
      </c>
      <c r="B48" s="8">
        <v>77.399999999999977</v>
      </c>
      <c r="C48" s="8">
        <v>-608.9</v>
      </c>
      <c r="D48" s="9">
        <v>971.19999999999993</v>
      </c>
    </row>
    <row r="49" spans="1:4" ht="12.75" customHeight="1" x14ac:dyDescent="0.2">
      <c r="A49" s="20" t="s">
        <v>31</v>
      </c>
      <c r="B49" s="8">
        <v>0</v>
      </c>
      <c r="C49" s="8">
        <v>0</v>
      </c>
      <c r="D49" s="9">
        <v>0</v>
      </c>
    </row>
    <row r="50" spans="1:4" ht="12.75" customHeight="1" x14ac:dyDescent="0.2">
      <c r="A50" s="20" t="s">
        <v>30</v>
      </c>
      <c r="B50" s="8">
        <v>907.09999999999991</v>
      </c>
      <c r="C50" s="8">
        <v>-718.4</v>
      </c>
      <c r="D50" s="9">
        <v>325.20000000000005</v>
      </c>
    </row>
    <row r="51" spans="1:4" ht="6" customHeight="1" x14ac:dyDescent="0.2">
      <c r="A51" s="12"/>
      <c r="B51" s="13"/>
      <c r="C51" s="13"/>
      <c r="D51" s="14"/>
    </row>
    <row r="52" spans="1:4" ht="6" customHeight="1" x14ac:dyDescent="0.2">
      <c r="A52" s="15"/>
      <c r="B52" s="16"/>
      <c r="C52" s="16"/>
      <c r="D52" s="17"/>
    </row>
    <row r="53" spans="1:4" ht="12.75" customHeight="1" x14ac:dyDescent="0.2">
      <c r="A53" s="18" t="s">
        <v>6</v>
      </c>
      <c r="B53" s="17"/>
      <c r="C53" s="17"/>
      <c r="D53" s="17"/>
    </row>
    <row r="54" spans="1:4" ht="12.75" customHeight="1" x14ac:dyDescent="0.2">
      <c r="A54" s="19" t="s">
        <v>7</v>
      </c>
    </row>
    <row r="55" spans="1:4" ht="12.75" customHeight="1" x14ac:dyDescent="0.2">
      <c r="A55" s="19" t="s">
        <v>8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341-03</vt:lpstr>
      <vt:lpstr>'341-03'!Área_de_impresión</vt:lpstr>
      <vt:lpstr>'341-03'!Títulos_a_imprimir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2019-02-19T13:12:26Z</cp:lastPrinted>
  <dcterms:created xsi:type="dcterms:W3CDTF">2018-10-11T16:47:06Z</dcterms:created>
  <dcterms:modified xsi:type="dcterms:W3CDTF">2019-03-14T20:26:33Z</dcterms:modified>
</cp:coreProperties>
</file>