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08" sheetId="1" r:id="rId1"/>
  </sheets>
  <definedNames>
    <definedName name="_xlnm.Print_Area" localSheetId="0">'341-08'!$A$1:$D$82</definedName>
    <definedName name="_xlnm.Print_Titles" localSheetId="0">'341-08'!$1:$7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76" i="1"/>
  <c r="B76" i="1"/>
  <c r="D72" i="1"/>
  <c r="D71" i="1" s="1"/>
  <c r="C72" i="1"/>
  <c r="C71" i="1" s="1"/>
  <c r="B72" i="1"/>
  <c r="B71" i="1"/>
  <c r="D68" i="1"/>
  <c r="C68" i="1"/>
  <c r="B68" i="1"/>
  <c r="B64" i="1" s="1"/>
  <c r="B63" i="1" s="1"/>
  <c r="D65" i="1"/>
  <c r="D64" i="1" s="1"/>
  <c r="C65" i="1"/>
  <c r="B65" i="1"/>
  <c r="C64" i="1"/>
  <c r="C63" i="1" s="1"/>
  <c r="D59" i="1"/>
  <c r="C59" i="1"/>
  <c r="B59" i="1"/>
  <c r="B58" i="1" s="1"/>
  <c r="D58" i="1"/>
  <c r="C58" i="1"/>
  <c r="D54" i="1"/>
  <c r="D53" i="1" s="1"/>
  <c r="D52" i="1" s="1"/>
  <c r="C54" i="1"/>
  <c r="C53" i="1" s="1"/>
  <c r="C52" i="1" s="1"/>
  <c r="B54" i="1"/>
  <c r="B53" i="1"/>
  <c r="B52" i="1" s="1"/>
  <c r="D49" i="1"/>
  <c r="D48" i="1" s="1"/>
  <c r="C49" i="1"/>
  <c r="B49" i="1"/>
  <c r="C48" i="1"/>
  <c r="B48" i="1"/>
  <c r="D46" i="1"/>
  <c r="C46" i="1"/>
  <c r="C45" i="1" s="1"/>
  <c r="C44" i="1" s="1"/>
  <c r="B46" i="1"/>
  <c r="B45" i="1" s="1"/>
  <c r="B44" i="1" s="1"/>
  <c r="B43" i="1" s="1"/>
  <c r="B42" i="1" s="1"/>
  <c r="D45" i="1"/>
  <c r="D39" i="1"/>
  <c r="C39" i="1"/>
  <c r="B39" i="1"/>
  <c r="D36" i="1"/>
  <c r="D35" i="1" s="1"/>
  <c r="D34" i="1" s="1"/>
  <c r="C36" i="1"/>
  <c r="B36" i="1"/>
  <c r="C35" i="1"/>
  <c r="C34" i="1" s="1"/>
  <c r="B35" i="1"/>
  <c r="B34" i="1"/>
  <c r="D31" i="1"/>
  <c r="C31" i="1"/>
  <c r="B31" i="1"/>
  <c r="B27" i="1" s="1"/>
  <c r="B26" i="1" s="1"/>
  <c r="B25" i="1" s="1"/>
  <c r="D28" i="1"/>
  <c r="D27" i="1" s="1"/>
  <c r="D26" i="1" s="1"/>
  <c r="C28" i="1"/>
  <c r="B28" i="1"/>
  <c r="C27" i="1"/>
  <c r="C26" i="1" s="1"/>
  <c r="C25" i="1" s="1"/>
  <c r="D24" i="1"/>
  <c r="C24" i="1"/>
  <c r="B24" i="1"/>
  <c r="D23" i="1"/>
  <c r="D22" i="1" s="1"/>
  <c r="C23" i="1"/>
  <c r="C22" i="1" s="1"/>
  <c r="B23" i="1"/>
  <c r="B22" i="1"/>
  <c r="D19" i="1"/>
  <c r="D14" i="1" s="1"/>
  <c r="D11" i="1" s="1"/>
  <c r="C19" i="1"/>
  <c r="B19" i="1"/>
  <c r="B15" i="1" s="1"/>
  <c r="D16" i="1"/>
  <c r="D13" i="1" s="1"/>
  <c r="C16" i="1"/>
  <c r="C13" i="1" s="1"/>
  <c r="B16" i="1"/>
  <c r="C15" i="1"/>
  <c r="C14" i="1"/>
  <c r="B14" i="1"/>
  <c r="B11" i="1" s="1"/>
  <c r="B13" i="1"/>
  <c r="B12" i="1" s="1"/>
  <c r="C11" i="1"/>
  <c r="B10" i="1"/>
  <c r="D44" i="1" l="1"/>
  <c r="D10" i="1"/>
  <c r="D9" i="1" s="1"/>
  <c r="D8" i="1" s="1"/>
  <c r="D12" i="1"/>
  <c r="D63" i="1"/>
  <c r="D43" i="1" s="1"/>
  <c r="D42" i="1" s="1"/>
  <c r="C12" i="1"/>
  <c r="C10" i="1"/>
  <c r="C9" i="1" s="1"/>
  <c r="C8" i="1" s="1"/>
  <c r="B9" i="1"/>
  <c r="B8" i="1" s="1"/>
  <c r="B78" i="1" s="1"/>
  <c r="C43" i="1"/>
  <c r="C42" i="1" s="1"/>
  <c r="D25" i="1"/>
  <c r="D15" i="1"/>
  <c r="C78" i="1" l="1"/>
  <c r="D78" i="1"/>
</calcChain>
</file>

<file path=xl/sharedStrings.xml><?xml version="1.0" encoding="utf-8"?>
<sst xmlns="http://schemas.openxmlformats.org/spreadsheetml/2006/main" count="80" uniqueCount="67">
  <si>
    <t xml:space="preserve">  Cuadro 8.  IMPACTO DE LOS BANCOS DE LICENCIA INTERNACIONAL, SOBRE LA BALANZA</t>
  </si>
  <si>
    <t>Partida</t>
  </si>
  <si>
    <t>Impacto de los bancos de licencia internacional</t>
  </si>
  <si>
    <t xml:space="preserve"> 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</si>
  <si>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</si>
  <si>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</si>
  <si>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</si>
  <si>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</si>
  <si>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</si>
  <si>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</si>
  <si>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DE PAGOS DE PANAMÁ, SEGÚN PARTIDA: AÑOS 2015-17</t>
  </si>
  <si>
    <t xml:space="preserve">  I.  Cuenta corriente………………………………………………………………………………………………………………………………………</t>
  </si>
  <si>
    <t>Servicios y renta.…………..…………..………..…..…………...……..…….…………………………………………………..……..…...…</t>
  </si>
  <si>
    <t>B.  Servicios………….………….………….………….………….………….………….………….………….………….………….………….….</t>
  </si>
  <si>
    <t>6.  Servicios financieros (salvo los de seguros).…………..…………..………..…..…………...……..…….……………………………………</t>
  </si>
  <si>
    <t>Comisiones recibidas.…………..…………..………..…..…………...……..…….……………………………………………...….…...….</t>
  </si>
  <si>
    <t>Otros ingresos recibidos.…………..…………..………..…..…………...……..…….……………………………………………………….</t>
  </si>
  <si>
    <t>Comisiones pagadas.…………..…………..………..…..…………...……..…….……………………………………………………….…..</t>
  </si>
  <si>
    <t>Otros gastos pagados.…………..…………..………..…..…………...……..…….……………………………………………………….…</t>
  </si>
  <si>
    <t>C.  Renta.…………..…………..………..…..…………...……..…….…………..…………..…………..……………..……..………….………..</t>
  </si>
  <si>
    <t>2.  Renta de la inversión.…………..…………..………..…..…………...……..…….…………..…………..…………..…………….…..….</t>
  </si>
  <si>
    <t>2.1  Inversión directa.…………..…………..………..…..…………...……..…….…………..…………..…………..…………………….</t>
  </si>
  <si>
    <t>2.1.1  Renta procedente de acciones y otras participaciones de capital.…………..…………..………..…..…………...……..</t>
  </si>
  <si>
    <t>2.1.1.1  Dividendos y utilidades distribuidas.…………..…………..………..…..…………...……..…….…………..…….</t>
  </si>
  <si>
    <t>2.1.1.2  Utilidades reinvertidas y no distribuidas.…………..…………..………..…..…………...……..…….……………</t>
  </si>
  <si>
    <t>2.2  Inversión de cartera.…………..…………..………..…..…………...……..…….………………………………………………..…………</t>
  </si>
  <si>
    <t>2.2.2  Renta procedente de la deuda (intereses).…………..…………..………..…..…………...……..……………..….………...…</t>
  </si>
  <si>
    <t>2.2.2.1  Bonos y pagarés.…………..…………..………..…..…………...……..…….………………………………………….</t>
  </si>
  <si>
    <t>Intereses cobrados.…………..…………..………..…..…………....……..…….………………………...……….</t>
  </si>
  <si>
    <t>Intereses pagados.…………..…………..………..…..…………...……..…….……………………………………</t>
  </si>
  <si>
    <t>2.3  Otra inversión.…………..…………..………..…..…………...……..…….…………..…………..…………..………...…………….</t>
  </si>
  <si>
    <t>Intereses cobrados.…………..…………..………..…..…………...……..…….…………..…………..…………..……………..</t>
  </si>
  <si>
    <t>Intereses pagados.…………..…………..………..…..…………...……..…….…………..…………..…………..…….….…….</t>
  </si>
  <si>
    <t xml:space="preserve"> II.  Cuenta de capital y financiera……………………………………………………………………………………………………………………..</t>
  </si>
  <si>
    <t>B.  Cuenta financiera…………..…………..………..…..…………...……..…….…………..…………..…………..………………………...…</t>
  </si>
  <si>
    <t>1.  Inversión directa.…………..…………..………..…..…………...……..…….…………..…………..…………..………………………….</t>
  </si>
  <si>
    <t>1.1  En el extranjero……...…...…..……..…………..………..…..…………...……..…….…………..…………..…………..………….</t>
  </si>
  <si>
    <t>1.1.1  Acciones y otras participaciones de capital.…………..…………..………..…..…………...……..…….…………..…..…</t>
  </si>
  <si>
    <t>1.1.1.1  Activos frente a empresas filiales.…………..…………..………..…..…………...……..…….………………………....……</t>
  </si>
  <si>
    <t>1.2  En la economía declarante.…………..…………..………..…..…………...……..…….…………..…………..…………..………..</t>
  </si>
  <si>
    <t>1.2.1  Acciones y otras participaciones de capital.…………..…………..………..…..…………...……..…….…………..…..…</t>
  </si>
  <si>
    <t>1.2.1.2  Pasivos frente a inversionistas directos.…………..…………..………..…..…………...……..…….……………</t>
  </si>
  <si>
    <t>1.2.2  Utilidades reinvertidas.…………..…………..………..…..…………...……..…….…………..…………..…………..……..</t>
  </si>
  <si>
    <t>2.  Inversión de cartera.…………..…………..………..…..…………...……..…….………………………………………………………..…</t>
  </si>
  <si>
    <t>2.1  Activos.…………..…………..………..…..…………...……..…….……………..…………..…………..………..…..…………...…</t>
  </si>
  <si>
    <t>2.1.2  Títulos de deuda.…………..…………..………..…..…………...……..…….……………………….………………………..</t>
  </si>
  <si>
    <t>2.1.2.1  Bonos y pagarés.…………..…………..………..…..…………...……..…….…………………..…………………</t>
  </si>
  <si>
    <t>2.1.2.2  Instrumentos del mercado monetario.…………..…………..………..…..…………...……..…….………………...…</t>
  </si>
  <si>
    <t>2.1.2.3  Instrumentos financieros derivados.…………..…………..………..…..…………...……..…….……………………..</t>
  </si>
  <si>
    <t>2.2  Pasivos…………..…………..………..…..…………...……..…….…………………………………………………………..……………</t>
  </si>
  <si>
    <t>2.2.2  Títulos de deuda.…………..…………..………..…..…………...……..…….…………………………………………………..…</t>
  </si>
  <si>
    <t>2.2.2.1  Bonos y pagarés.…………..…………..………..…..…………...……..…….………………………………………..…</t>
  </si>
  <si>
    <t>2.2.2.2  Instrumentos del mercado monetario…………..…………..………..…..…………...……..…….……………………</t>
  </si>
  <si>
    <t>2.2.2.3  Instrumentos financieros derivados..…………..…………..………..…..…………...……..…….………………..……</t>
  </si>
  <si>
    <t>3.  Otra inversión.…………..…………..………..…..…………...……..…….………………………………………………………………….</t>
  </si>
  <si>
    <t>3.1  Activos.…………..…………..………..…..…………...……..…….……………..…………..…………..………..…..………………</t>
  </si>
  <si>
    <t>3.1.2  Préstamos.…………..…………..………..…..…………...……..…….……………..…………..…………..………..………</t>
  </si>
  <si>
    <t>A corto plazo.…………..…………..………..…..…………...……..…….………………………………………………..</t>
  </si>
  <si>
    <t>3.1.3  Moneda y depósitos.…………..…………..………..…..…………...……..…….……………………………………..…………</t>
  </si>
  <si>
    <t>3.1.4  Otros activos.…………..…………..………..…..…………...……..…….…………………………………………………….</t>
  </si>
  <si>
    <t>3.2  Pasivos.…………..…………..………..…..…………...……..…….…………………………………………………..……………….</t>
  </si>
  <si>
    <t>3.2.2  Préstamos.…………..…………..………..…..…………...……..…….…………………………………………………………..</t>
  </si>
  <si>
    <t>A largo plazo.…………..…………..………..…..…………...……..…….………………………………………………..</t>
  </si>
  <si>
    <t>3.2.3  Moneda y depósitos.…………..…………..………..…..…………...……..…….………………………………………………..</t>
  </si>
  <si>
    <t>3.2.4  Otros pasivos.…………..…………..………..…..…………...……..…….…………………………………………………….</t>
  </si>
  <si>
    <t>III.  Errores y omisiones netos………………………………………………………………………………………………………………………….</t>
  </si>
  <si>
    <r>
      <rPr>
        <b/>
        <sz val="10"/>
        <rFont val="Arial"/>
        <family val="2"/>
      </rPr>
      <t>B. 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</si>
</sst>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/>
    <xf numFmtId="164" fontId="3" fillId="0" borderId="10" xfId="0" applyNumberFormat="1" applyFont="1" applyFill="1" applyBorder="1"/>
    <xf numFmtId="164" fontId="3" fillId="0" borderId="2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3" fillId="0" borderId="4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3" fillId="0" borderId="7" xfId="0" applyNumberFormat="1" applyFont="1" applyFill="1" applyBorder="1"/>
    <xf numFmtId="164" fontId="3" fillId="0" borderId="13" xfId="0" applyNumberFormat="1" applyFont="1" applyFill="1" applyBorder="1"/>
    <xf numFmtId="164" fontId="3" fillId="0" borderId="5" xfId="0" applyNumberFormat="1" applyFont="1" applyFill="1" applyBorder="1"/>
    <xf numFmtId="164" fontId="3" fillId="4" borderId="0" xfId="0" applyNumberFormat="1" applyFont="1" applyFill="1" applyBorder="1"/>
    <xf numFmtId="164" fontId="3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3"/>
    </xf>
    <xf numFmtId="164" fontId="3" fillId="3" borderId="4" xfId="0" applyNumberFormat="1" applyFont="1" applyFill="1" applyBorder="1" applyAlignment="1" applyProtection="1">
      <alignment horizontal="left" indent="5"/>
    </xf>
    <xf numFmtId="164" fontId="3" fillId="3" borderId="4" xfId="0" applyNumberFormat="1" applyFont="1" applyFill="1" applyBorder="1" applyAlignment="1" applyProtection="1">
      <alignment horizontal="left" indent="10"/>
    </xf>
    <xf numFmtId="164" fontId="3" fillId="3" borderId="4" xfId="0" applyNumberFormat="1" applyFont="1" applyFill="1" applyBorder="1" applyAlignment="1" applyProtection="1">
      <alignment horizontal="left" indent="7"/>
    </xf>
    <xf numFmtId="164" fontId="3" fillId="3" borderId="4" xfId="0" applyNumberFormat="1" applyFont="1" applyFill="1" applyBorder="1" applyAlignment="1" applyProtection="1">
      <alignment horizontal="left" indent="14"/>
    </xf>
    <xf numFmtId="164" fontId="3" fillId="3" borderId="4" xfId="0" applyNumberFormat="1" applyFont="1" applyFill="1" applyBorder="1" applyAlignment="1" applyProtection="1">
      <alignment horizontal="left" indent="11"/>
    </xf>
    <xf numFmtId="164" fontId="3" fillId="3" borderId="4" xfId="0" applyNumberFormat="1" applyFont="1" applyFill="1" applyBorder="1" applyAlignment="1" applyProtection="1">
      <alignment horizontal="left" indent="20"/>
    </xf>
    <xf numFmtId="164" fontId="3" fillId="3" borderId="4" xfId="0" applyNumberFormat="1" applyFont="1" applyFill="1" applyBorder="1" applyAlignment="1" applyProtection="1">
      <alignment horizontal="left" indent="15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164" fontId="3" fillId="3" borderId="4" xfId="0" applyNumberFormat="1" applyFont="1" applyFill="1" applyBorder="1" applyAlignment="1" applyProtection="1">
      <alignment horizontal="left" indent="2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2.42578125" style="1" customWidth="1"/>
    <col min="2" max="4" width="14.7109375" style="1" customWidth="1"/>
    <col min="5" max="16384" width="11.42578125" style="1"/>
  </cols>
  <sheetData>
    <row r="1" spans="1:4" ht="12.75" customHeight="1" x14ac:dyDescent="0.2">
      <c r="A1" s="36" t="s">
        <v>0</v>
      </c>
      <c r="B1" s="36"/>
      <c r="C1" s="36"/>
      <c r="D1" s="36"/>
    </row>
    <row r="2" spans="1:4" ht="12.75" customHeight="1" x14ac:dyDescent="0.2">
      <c r="A2" s="36" t="s">
        <v>10</v>
      </c>
      <c r="B2" s="36"/>
      <c r="C2" s="36"/>
      <c r="D2" s="36"/>
    </row>
    <row r="3" spans="1:4" ht="6" customHeight="1" x14ac:dyDescent="0.2"/>
    <row r="4" spans="1:4" ht="12.75" customHeight="1" x14ac:dyDescent="0.2">
      <c r="A4" s="29" t="s">
        <v>1</v>
      </c>
      <c r="B4" s="32" t="s">
        <v>2</v>
      </c>
      <c r="C4" s="33"/>
      <c r="D4" s="33"/>
    </row>
    <row r="5" spans="1:4" ht="12.75" customHeight="1" x14ac:dyDescent="0.2">
      <c r="A5" s="30"/>
      <c r="B5" s="34" t="s">
        <v>3</v>
      </c>
      <c r="C5" s="35"/>
      <c r="D5" s="35"/>
    </row>
    <row r="6" spans="1:4" ht="12.75" customHeight="1" x14ac:dyDescent="0.2">
      <c r="A6" s="31"/>
      <c r="B6" s="2">
        <v>2015</v>
      </c>
      <c r="C6" s="2" t="s">
        <v>4</v>
      </c>
      <c r="D6" s="3" t="s">
        <v>5</v>
      </c>
    </row>
    <row r="7" spans="1:4" ht="6" customHeight="1" x14ac:dyDescent="0.2">
      <c r="A7" s="4"/>
      <c r="B7" s="5"/>
      <c r="C7" s="5"/>
      <c r="D7" s="6"/>
    </row>
    <row r="8" spans="1:4" ht="14.1" customHeight="1" x14ac:dyDescent="0.2">
      <c r="A8" s="7" t="s">
        <v>11</v>
      </c>
      <c r="B8" s="24">
        <f>SUM(B9)</f>
        <v>83.5</v>
      </c>
      <c r="C8" s="24">
        <f t="shared" ref="C8:D8" si="0">SUM(C9)</f>
        <v>84.600000000000023</v>
      </c>
      <c r="D8" s="25">
        <f t="shared" si="0"/>
        <v>54.600000000000023</v>
      </c>
    </row>
    <row r="9" spans="1:4" ht="12.75" customHeight="1" x14ac:dyDescent="0.2">
      <c r="A9" s="17" t="s">
        <v>12</v>
      </c>
      <c r="B9" s="26">
        <f>SUM(B10:B11)</f>
        <v>83.5</v>
      </c>
      <c r="C9" s="26">
        <f t="shared" ref="C9:D9" si="1">SUM(C10:C11)</f>
        <v>84.600000000000023</v>
      </c>
      <c r="D9" s="27">
        <f t="shared" si="1"/>
        <v>54.600000000000023</v>
      </c>
    </row>
    <row r="10" spans="1:4" ht="12.75" customHeight="1" x14ac:dyDescent="0.2">
      <c r="A10" s="8" t="s">
        <v>6</v>
      </c>
      <c r="B10" s="9">
        <f>SUM(B13+B23)</f>
        <v>916.8</v>
      </c>
      <c r="C10" s="9">
        <f>SUM(C13+C23)</f>
        <v>942.6</v>
      </c>
      <c r="D10" s="10">
        <f>SUM(D13+D23)</f>
        <v>928.4</v>
      </c>
    </row>
    <row r="11" spans="1:4" ht="12.75" customHeight="1" x14ac:dyDescent="0.2">
      <c r="A11" s="8" t="s">
        <v>7</v>
      </c>
      <c r="B11" s="9">
        <f>SUM(B14+B24)</f>
        <v>-833.3</v>
      </c>
      <c r="C11" s="9">
        <f t="shared" ref="C11:D11" si="2">SUM(C14+C24)</f>
        <v>-858</v>
      </c>
      <c r="D11" s="10">
        <f t="shared" si="2"/>
        <v>-873.8</v>
      </c>
    </row>
    <row r="12" spans="1:4" ht="14.1" customHeight="1" x14ac:dyDescent="0.2">
      <c r="A12" s="16" t="s">
        <v>13</v>
      </c>
      <c r="B12" s="24">
        <f>SUM(B13:B14)</f>
        <v>29.400000000000034</v>
      </c>
      <c r="C12" s="24">
        <f>SUM(C13:C14)</f>
        <v>49.300000000000011</v>
      </c>
      <c r="D12" s="25">
        <f>SUM(D13:D14)</f>
        <v>30.599999999999994</v>
      </c>
    </row>
    <row r="13" spans="1:4" ht="12.75" customHeight="1" x14ac:dyDescent="0.2">
      <c r="A13" s="8" t="s">
        <v>6</v>
      </c>
      <c r="B13" s="9">
        <f>SUM(B16)</f>
        <v>175.8</v>
      </c>
      <c r="C13" s="9">
        <f>SUM(C16)</f>
        <v>175</v>
      </c>
      <c r="D13" s="10">
        <f>SUM(D16)</f>
        <v>168</v>
      </c>
    </row>
    <row r="14" spans="1:4" ht="12.75" customHeight="1" x14ac:dyDescent="0.2">
      <c r="A14" s="8" t="s">
        <v>7</v>
      </c>
      <c r="B14" s="9">
        <f>SUM(B19)</f>
        <v>-146.39999999999998</v>
      </c>
      <c r="C14" s="9">
        <f>SUM(C19)</f>
        <v>-125.69999999999999</v>
      </c>
      <c r="D14" s="10">
        <f>SUM(D19)</f>
        <v>-137.4</v>
      </c>
    </row>
    <row r="15" spans="1:4" ht="12.75" customHeight="1" x14ac:dyDescent="0.2">
      <c r="A15" s="17" t="s">
        <v>14</v>
      </c>
      <c r="B15" s="26">
        <f>SUM(B16+B19)</f>
        <v>29.400000000000034</v>
      </c>
      <c r="C15" s="26">
        <f t="shared" ref="C15:D15" si="3">SUM(C16+C19)</f>
        <v>49.300000000000011</v>
      </c>
      <c r="D15" s="27">
        <f t="shared" si="3"/>
        <v>30.599999999999994</v>
      </c>
    </row>
    <row r="16" spans="1:4" ht="12.75" customHeight="1" x14ac:dyDescent="0.2">
      <c r="A16" s="8" t="s">
        <v>6</v>
      </c>
      <c r="B16" s="9">
        <f>SUM(B17:B18)</f>
        <v>175.8</v>
      </c>
      <c r="C16" s="9">
        <f t="shared" ref="C16:D16" si="4">SUM(C17:C18)</f>
        <v>175</v>
      </c>
      <c r="D16" s="10">
        <f t="shared" si="4"/>
        <v>168</v>
      </c>
    </row>
    <row r="17" spans="1:4" ht="12.75" customHeight="1" x14ac:dyDescent="0.2">
      <c r="A17" s="15" t="s">
        <v>15</v>
      </c>
      <c r="B17" s="9">
        <v>66.900000000000006</v>
      </c>
      <c r="C17" s="9">
        <v>68.699999999999989</v>
      </c>
      <c r="D17" s="10">
        <v>62.4</v>
      </c>
    </row>
    <row r="18" spans="1:4" ht="12.75" customHeight="1" x14ac:dyDescent="0.2">
      <c r="A18" s="15" t="s">
        <v>16</v>
      </c>
      <c r="B18" s="9">
        <v>108.9</v>
      </c>
      <c r="C18" s="9">
        <v>106.30000000000001</v>
      </c>
      <c r="D18" s="10">
        <v>105.6</v>
      </c>
    </row>
    <row r="19" spans="1:4" ht="12.75" customHeight="1" x14ac:dyDescent="0.2">
      <c r="A19" s="8" t="s">
        <v>7</v>
      </c>
      <c r="B19" s="9">
        <f>SUM(B20:B21)</f>
        <v>-146.39999999999998</v>
      </c>
      <c r="C19" s="9">
        <f t="shared" ref="C19:D19" si="5">SUM(C20:C21)</f>
        <v>-125.69999999999999</v>
      </c>
      <c r="D19" s="10">
        <f t="shared" si="5"/>
        <v>-137.4</v>
      </c>
    </row>
    <row r="20" spans="1:4" ht="12.75" customHeight="1" x14ac:dyDescent="0.2">
      <c r="A20" s="15" t="s">
        <v>17</v>
      </c>
      <c r="B20" s="9">
        <v>-21.5</v>
      </c>
      <c r="C20" s="9">
        <v>-22.1</v>
      </c>
      <c r="D20" s="10">
        <v>-18.2</v>
      </c>
    </row>
    <row r="21" spans="1:4" ht="12.75" customHeight="1" x14ac:dyDescent="0.2">
      <c r="A21" s="15" t="s">
        <v>18</v>
      </c>
      <c r="B21" s="9">
        <v>-124.89999999999999</v>
      </c>
      <c r="C21" s="9">
        <v>-103.6</v>
      </c>
      <c r="D21" s="10">
        <v>-119.2</v>
      </c>
    </row>
    <row r="22" spans="1:4" ht="14.1" customHeight="1" x14ac:dyDescent="0.2">
      <c r="A22" s="16" t="s">
        <v>19</v>
      </c>
      <c r="B22" s="24">
        <f>SUM(B23:B24)</f>
        <v>54.100000000000023</v>
      </c>
      <c r="C22" s="24">
        <f t="shared" ref="C22:D22" si="6">SUM(C23:C24)</f>
        <v>35.300000000000068</v>
      </c>
      <c r="D22" s="25">
        <f t="shared" si="6"/>
        <v>24</v>
      </c>
    </row>
    <row r="23" spans="1:4" ht="12.75" customHeight="1" x14ac:dyDescent="0.2">
      <c r="A23" s="8" t="s">
        <v>6</v>
      </c>
      <c r="B23" s="9">
        <f>SUM(B29+B32+B37+B40)</f>
        <v>741</v>
      </c>
      <c r="C23" s="9">
        <f t="shared" ref="C23:D24" si="7">SUM(C29+C32+C37+C40)</f>
        <v>767.6</v>
      </c>
      <c r="D23" s="10">
        <f t="shared" si="7"/>
        <v>760.4</v>
      </c>
    </row>
    <row r="24" spans="1:4" ht="12.75" customHeight="1" x14ac:dyDescent="0.2">
      <c r="A24" s="8" t="s">
        <v>7</v>
      </c>
      <c r="B24" s="9">
        <f>SUM(B30+B33+B38+B41)</f>
        <v>-686.9</v>
      </c>
      <c r="C24" s="9">
        <f t="shared" si="7"/>
        <v>-732.3</v>
      </c>
      <c r="D24" s="10">
        <f t="shared" si="7"/>
        <v>-736.4</v>
      </c>
    </row>
    <row r="25" spans="1:4" ht="12.75" customHeight="1" x14ac:dyDescent="0.2">
      <c r="A25" s="17" t="s">
        <v>20</v>
      </c>
      <c r="B25" s="26">
        <f>SUM(B26+B34+B39)</f>
        <v>54.099999999999966</v>
      </c>
      <c r="C25" s="26">
        <f t="shared" ref="C25:D25" si="8">SUM(C26+C34+C39)</f>
        <v>35.299999999999955</v>
      </c>
      <c r="D25" s="27">
        <f t="shared" si="8"/>
        <v>24</v>
      </c>
    </row>
    <row r="26" spans="1:4" ht="12.75" customHeight="1" x14ac:dyDescent="0.2">
      <c r="A26" s="19" t="s">
        <v>21</v>
      </c>
      <c r="B26" s="26">
        <f>SUM(B27)</f>
        <v>-140.19999999999999</v>
      </c>
      <c r="C26" s="26">
        <f t="shared" ref="C26:D26" si="9">SUM(C27)</f>
        <v>-194.7</v>
      </c>
      <c r="D26" s="27">
        <f t="shared" si="9"/>
        <v>-204.7</v>
      </c>
    </row>
    <row r="27" spans="1:4" ht="12.75" customHeight="1" x14ac:dyDescent="0.2">
      <c r="A27" s="18" t="s">
        <v>22</v>
      </c>
      <c r="B27" s="9">
        <f>SUM(B28+B31)</f>
        <v>-140.19999999999999</v>
      </c>
      <c r="C27" s="9">
        <f t="shared" ref="C27:D27" si="10">SUM(C28+C31)</f>
        <v>-194.7</v>
      </c>
      <c r="D27" s="10">
        <f t="shared" si="10"/>
        <v>-204.7</v>
      </c>
    </row>
    <row r="28" spans="1:4" ht="12.75" customHeight="1" x14ac:dyDescent="0.2">
      <c r="A28" s="20" t="s">
        <v>23</v>
      </c>
      <c r="B28" s="9">
        <f>SUM(B29:B30)</f>
        <v>-55.300000000000011</v>
      </c>
      <c r="C28" s="9">
        <f t="shared" ref="C28:D28" si="11">SUM(C29:C30)</f>
        <v>42.999999999999993</v>
      </c>
      <c r="D28" s="10">
        <f t="shared" si="11"/>
        <v>-29.399999999999991</v>
      </c>
    </row>
    <row r="29" spans="1:4" ht="12.75" customHeight="1" x14ac:dyDescent="0.2">
      <c r="A29" s="8" t="s">
        <v>6</v>
      </c>
      <c r="B29" s="9">
        <v>99</v>
      </c>
      <c r="C29" s="9">
        <v>92.399999999999991</v>
      </c>
      <c r="D29" s="10">
        <v>86.7</v>
      </c>
    </row>
    <row r="30" spans="1:4" ht="12.75" customHeight="1" x14ac:dyDescent="0.2">
      <c r="A30" s="8" t="s">
        <v>7</v>
      </c>
      <c r="B30" s="9">
        <v>-154.30000000000001</v>
      </c>
      <c r="C30" s="9">
        <v>-49.4</v>
      </c>
      <c r="D30" s="10">
        <v>-116.1</v>
      </c>
    </row>
    <row r="31" spans="1:4" ht="12.75" customHeight="1" x14ac:dyDescent="0.2">
      <c r="A31" s="20" t="s">
        <v>24</v>
      </c>
      <c r="B31" s="9">
        <f>SUM(B32:B33)</f>
        <v>-84.899999999999991</v>
      </c>
      <c r="C31" s="9">
        <f t="shared" ref="C31:D31" si="12">SUM(C32:C33)</f>
        <v>-237.7</v>
      </c>
      <c r="D31" s="10">
        <f t="shared" si="12"/>
        <v>-175.3</v>
      </c>
    </row>
    <row r="32" spans="1:4" ht="12.75" customHeight="1" x14ac:dyDescent="0.2">
      <c r="A32" s="8" t="s">
        <v>6</v>
      </c>
      <c r="B32" s="9">
        <v>0</v>
      </c>
      <c r="C32" s="9">
        <v>0</v>
      </c>
      <c r="D32" s="10">
        <v>0</v>
      </c>
    </row>
    <row r="33" spans="1:4" ht="12.75" customHeight="1" x14ac:dyDescent="0.2">
      <c r="A33" s="8" t="s">
        <v>7</v>
      </c>
      <c r="B33" s="9">
        <v>-84.899999999999991</v>
      </c>
      <c r="C33" s="9">
        <v>-237.7</v>
      </c>
      <c r="D33" s="10">
        <v>-175.3</v>
      </c>
    </row>
    <row r="34" spans="1:4" ht="12.75" customHeight="1" x14ac:dyDescent="0.2">
      <c r="A34" s="19" t="s">
        <v>25</v>
      </c>
      <c r="B34" s="26">
        <f>SUM(B35)</f>
        <v>-29.999999999999996</v>
      </c>
      <c r="C34" s="26">
        <f t="shared" ref="C34:D35" si="13">SUM(C35)</f>
        <v>2.1999999999999993</v>
      </c>
      <c r="D34" s="27">
        <f t="shared" si="13"/>
        <v>6.3000000000000007</v>
      </c>
    </row>
    <row r="35" spans="1:4" ht="12.75" customHeight="1" x14ac:dyDescent="0.2">
      <c r="A35" s="18" t="s">
        <v>26</v>
      </c>
      <c r="B35" s="9">
        <f>SUM(B36)</f>
        <v>-29.999999999999996</v>
      </c>
      <c r="C35" s="9">
        <f t="shared" si="13"/>
        <v>2.1999999999999993</v>
      </c>
      <c r="D35" s="10">
        <f t="shared" si="13"/>
        <v>6.3000000000000007</v>
      </c>
    </row>
    <row r="36" spans="1:4" ht="12.75" customHeight="1" x14ac:dyDescent="0.2">
      <c r="A36" s="20" t="s">
        <v>27</v>
      </c>
      <c r="B36" s="9">
        <f>SUM(B37:B38)</f>
        <v>-29.999999999999996</v>
      </c>
      <c r="C36" s="9">
        <f t="shared" ref="C36:D36" si="14">SUM(C37:C38)</f>
        <v>2.1999999999999993</v>
      </c>
      <c r="D36" s="10">
        <f t="shared" si="14"/>
        <v>6.3000000000000007</v>
      </c>
    </row>
    <row r="37" spans="1:4" ht="12.75" customHeight="1" x14ac:dyDescent="0.2">
      <c r="A37" s="22" t="s">
        <v>28</v>
      </c>
      <c r="B37" s="9">
        <v>26.2</v>
      </c>
      <c r="C37" s="9">
        <v>22.2</v>
      </c>
      <c r="D37" s="10">
        <v>21.2</v>
      </c>
    </row>
    <row r="38" spans="1:4" ht="12.75" customHeight="1" x14ac:dyDescent="0.2">
      <c r="A38" s="22" t="s">
        <v>29</v>
      </c>
      <c r="B38" s="9">
        <v>-56.199999999999996</v>
      </c>
      <c r="C38" s="9">
        <v>-20</v>
      </c>
      <c r="D38" s="10">
        <v>-14.899999999999999</v>
      </c>
    </row>
    <row r="39" spans="1:4" ht="12.75" customHeight="1" x14ac:dyDescent="0.2">
      <c r="A39" s="19" t="s">
        <v>30</v>
      </c>
      <c r="B39" s="26">
        <f>SUM(B40:B41)</f>
        <v>224.29999999999995</v>
      </c>
      <c r="C39" s="26">
        <f t="shared" ref="C39:D39" si="15">SUM(C40:C41)</f>
        <v>227.79999999999995</v>
      </c>
      <c r="D39" s="27">
        <f t="shared" si="15"/>
        <v>222.39999999999998</v>
      </c>
    </row>
    <row r="40" spans="1:4" ht="12.75" customHeight="1" x14ac:dyDescent="0.2">
      <c r="A40" s="21" t="s">
        <v>31</v>
      </c>
      <c r="B40" s="9">
        <v>615.79999999999995</v>
      </c>
      <c r="C40" s="9">
        <v>653</v>
      </c>
      <c r="D40" s="10">
        <v>652.5</v>
      </c>
    </row>
    <row r="41" spans="1:4" ht="12.75" customHeight="1" x14ac:dyDescent="0.2">
      <c r="A41" s="21" t="s">
        <v>32</v>
      </c>
      <c r="B41" s="9">
        <v>-391.5</v>
      </c>
      <c r="C41" s="9">
        <v>-425.20000000000005</v>
      </c>
      <c r="D41" s="10">
        <v>-430.1</v>
      </c>
    </row>
    <row r="42" spans="1:4" ht="14.1" customHeight="1" x14ac:dyDescent="0.2">
      <c r="A42" s="7" t="s">
        <v>33</v>
      </c>
      <c r="B42" s="24">
        <f>SUM(B43)</f>
        <v>-100.50000000000023</v>
      </c>
      <c r="C42" s="24">
        <f t="shared" ref="C42:D42" si="16">SUM(C43)</f>
        <v>-59.999999999999972</v>
      </c>
      <c r="D42" s="25">
        <f t="shared" si="16"/>
        <v>78.89999999999975</v>
      </c>
    </row>
    <row r="43" spans="1:4" ht="14.1" customHeight="1" x14ac:dyDescent="0.2">
      <c r="A43" s="16" t="s">
        <v>34</v>
      </c>
      <c r="B43" s="24">
        <f>SUM(B44+B52+B63)</f>
        <v>-100.50000000000023</v>
      </c>
      <c r="C43" s="24">
        <f t="shared" ref="C43:D43" si="17">SUM(C44+C52+C63)</f>
        <v>-59.999999999999972</v>
      </c>
      <c r="D43" s="25">
        <f t="shared" si="17"/>
        <v>78.89999999999975</v>
      </c>
    </row>
    <row r="44" spans="1:4" ht="12.75" customHeight="1" x14ac:dyDescent="0.2">
      <c r="A44" s="17" t="s">
        <v>35</v>
      </c>
      <c r="B44" s="26">
        <f>SUM(B45+B48)</f>
        <v>-35</v>
      </c>
      <c r="C44" s="26">
        <f t="shared" ref="C44:D44" si="18">SUM(C45+C48)</f>
        <v>442.4</v>
      </c>
      <c r="D44" s="27">
        <f t="shared" si="18"/>
        <v>231.29999999999995</v>
      </c>
    </row>
    <row r="45" spans="1:4" ht="12.75" customHeight="1" x14ac:dyDescent="0.2">
      <c r="A45" s="19" t="s">
        <v>36</v>
      </c>
      <c r="B45" s="26">
        <f>SUM(B46)</f>
        <v>-135.1</v>
      </c>
      <c r="C45" s="26">
        <f t="shared" ref="C45:D46" si="19">SUM(C46)</f>
        <v>-29.3</v>
      </c>
      <c r="D45" s="27">
        <f t="shared" si="19"/>
        <v>388.59999999999997</v>
      </c>
    </row>
    <row r="46" spans="1:4" ht="12.75" customHeight="1" x14ac:dyDescent="0.2">
      <c r="A46" s="18" t="s">
        <v>37</v>
      </c>
      <c r="B46" s="9">
        <f>SUM(B47)</f>
        <v>-135.1</v>
      </c>
      <c r="C46" s="9">
        <f t="shared" si="19"/>
        <v>-29.3</v>
      </c>
      <c r="D46" s="10">
        <f t="shared" si="19"/>
        <v>388.59999999999997</v>
      </c>
    </row>
    <row r="47" spans="1:4" ht="12.75" customHeight="1" x14ac:dyDescent="0.2">
      <c r="A47" s="20" t="s">
        <v>38</v>
      </c>
      <c r="B47" s="9">
        <v>-135.1</v>
      </c>
      <c r="C47" s="9">
        <v>-29.3</v>
      </c>
      <c r="D47" s="10">
        <v>388.59999999999997</v>
      </c>
    </row>
    <row r="48" spans="1:4" ht="12.75" customHeight="1" x14ac:dyDescent="0.2">
      <c r="A48" s="19" t="s">
        <v>39</v>
      </c>
      <c r="B48" s="26">
        <f>SUM(B49+B51)</f>
        <v>100.1</v>
      </c>
      <c r="C48" s="26">
        <f t="shared" ref="C48:D48" si="20">SUM(C49+C51)</f>
        <v>471.7</v>
      </c>
      <c r="D48" s="27">
        <f t="shared" si="20"/>
        <v>-157.30000000000001</v>
      </c>
    </row>
    <row r="49" spans="1:4" ht="12.75" customHeight="1" x14ac:dyDescent="0.2">
      <c r="A49" s="18" t="s">
        <v>40</v>
      </c>
      <c r="B49" s="9">
        <f>SUM(B50)</f>
        <v>15.2</v>
      </c>
      <c r="C49" s="9">
        <f t="shared" ref="C49:D49" si="21">SUM(C50)</f>
        <v>234</v>
      </c>
      <c r="D49" s="10">
        <f t="shared" si="21"/>
        <v>-332.6</v>
      </c>
    </row>
    <row r="50" spans="1:4" ht="12.75" customHeight="1" x14ac:dyDescent="0.2">
      <c r="A50" s="20" t="s">
        <v>41</v>
      </c>
      <c r="B50" s="9">
        <v>15.2</v>
      </c>
      <c r="C50" s="9">
        <v>234</v>
      </c>
      <c r="D50" s="10">
        <v>-332.6</v>
      </c>
    </row>
    <row r="51" spans="1:4" ht="12.75" customHeight="1" x14ac:dyDescent="0.2">
      <c r="A51" s="18" t="s">
        <v>42</v>
      </c>
      <c r="B51" s="9">
        <v>84.899999999999991</v>
      </c>
      <c r="C51" s="9">
        <v>237.7</v>
      </c>
      <c r="D51" s="10">
        <v>175.3</v>
      </c>
    </row>
    <row r="52" spans="1:4" ht="12.75" customHeight="1" x14ac:dyDescent="0.2">
      <c r="A52" s="17" t="s">
        <v>43</v>
      </c>
      <c r="B52" s="26">
        <f>SUM(B53+B58)</f>
        <v>198.79999999999995</v>
      </c>
      <c r="C52" s="26">
        <f t="shared" ref="C52:D52" si="22">SUM(C53+C58)</f>
        <v>-223.89999999999995</v>
      </c>
      <c r="D52" s="27">
        <f t="shared" si="22"/>
        <v>-129.10000000000002</v>
      </c>
    </row>
    <row r="53" spans="1:4" ht="12.75" customHeight="1" x14ac:dyDescent="0.2">
      <c r="A53" s="19" t="s">
        <v>44</v>
      </c>
      <c r="B53" s="26">
        <f>SUM(B54)</f>
        <v>148.79999999999995</v>
      </c>
      <c r="C53" s="26">
        <f t="shared" ref="C53:D53" si="23">SUM(C54)</f>
        <v>57.099999999999994</v>
      </c>
      <c r="D53" s="27">
        <f t="shared" si="23"/>
        <v>-38.700000000000003</v>
      </c>
    </row>
    <row r="54" spans="1:4" ht="12.75" customHeight="1" x14ac:dyDescent="0.2">
      <c r="A54" s="18" t="s">
        <v>45</v>
      </c>
      <c r="B54" s="9">
        <f>SUM(B55:B57)</f>
        <v>148.79999999999995</v>
      </c>
      <c r="C54" s="9">
        <f t="shared" ref="C54:D54" si="24">SUM(C55:C57)</f>
        <v>57.099999999999994</v>
      </c>
      <c r="D54" s="10">
        <f t="shared" si="24"/>
        <v>-38.700000000000003</v>
      </c>
    </row>
    <row r="55" spans="1:4" ht="12.75" customHeight="1" x14ac:dyDescent="0.2">
      <c r="A55" s="20" t="s">
        <v>46</v>
      </c>
      <c r="B55" s="9">
        <v>57.799999999999955</v>
      </c>
      <c r="C55" s="9">
        <v>69.699999999999989</v>
      </c>
      <c r="D55" s="10">
        <v>-32.9</v>
      </c>
    </row>
    <row r="56" spans="1:4" ht="12.75" customHeight="1" x14ac:dyDescent="0.2">
      <c r="A56" s="20" t="s">
        <v>47</v>
      </c>
      <c r="B56" s="9">
        <v>12.400000000000002</v>
      </c>
      <c r="C56" s="9">
        <v>-13.8</v>
      </c>
      <c r="D56" s="10">
        <v>-5.6</v>
      </c>
    </row>
    <row r="57" spans="1:4" ht="12.75" customHeight="1" x14ac:dyDescent="0.2">
      <c r="A57" s="20" t="s">
        <v>48</v>
      </c>
      <c r="B57" s="9">
        <v>78.600000000000009</v>
      </c>
      <c r="C57" s="9">
        <v>1.2</v>
      </c>
      <c r="D57" s="10">
        <v>-0.2</v>
      </c>
    </row>
    <row r="58" spans="1:4" ht="12.75" customHeight="1" x14ac:dyDescent="0.2">
      <c r="A58" s="19" t="s">
        <v>49</v>
      </c>
      <c r="B58" s="26">
        <f>SUM(B59)</f>
        <v>50.000000000000007</v>
      </c>
      <c r="C58" s="26">
        <f t="shared" ref="C58:D58" si="25">SUM(C59)</f>
        <v>-280.99999999999994</v>
      </c>
      <c r="D58" s="27">
        <f t="shared" si="25"/>
        <v>-90.4</v>
      </c>
    </row>
    <row r="59" spans="1:4" ht="12.75" customHeight="1" x14ac:dyDescent="0.2">
      <c r="A59" s="18" t="s">
        <v>50</v>
      </c>
      <c r="B59" s="9">
        <f>SUM(B60:B62)</f>
        <v>50.000000000000007</v>
      </c>
      <c r="C59" s="9">
        <f t="shared" ref="C59:D59" si="26">SUM(C60:C62)</f>
        <v>-280.99999999999994</v>
      </c>
      <c r="D59" s="10">
        <f t="shared" si="26"/>
        <v>-90.4</v>
      </c>
    </row>
    <row r="60" spans="1:4" ht="12.75" customHeight="1" x14ac:dyDescent="0.2">
      <c r="A60" s="20" t="s">
        <v>51</v>
      </c>
      <c r="B60" s="9">
        <v>72.399999999999991</v>
      </c>
      <c r="C60" s="9">
        <v>-273.2</v>
      </c>
      <c r="D60" s="10">
        <v>-156</v>
      </c>
    </row>
    <row r="61" spans="1:4" ht="12.75" customHeight="1" x14ac:dyDescent="0.2">
      <c r="A61" s="20" t="s">
        <v>52</v>
      </c>
      <c r="B61" s="9">
        <v>-22.9</v>
      </c>
      <c r="C61" s="9">
        <v>-12.599999999999994</v>
      </c>
      <c r="D61" s="10">
        <v>69.3</v>
      </c>
    </row>
    <row r="62" spans="1:4" ht="12.75" customHeight="1" x14ac:dyDescent="0.2">
      <c r="A62" s="20" t="s">
        <v>53</v>
      </c>
      <c r="B62" s="9">
        <v>0.50000000000001421</v>
      </c>
      <c r="C62" s="9">
        <v>4.8</v>
      </c>
      <c r="D62" s="10">
        <v>-3.7</v>
      </c>
    </row>
    <row r="63" spans="1:4" ht="12.75" customHeight="1" x14ac:dyDescent="0.2">
      <c r="A63" s="17" t="s">
        <v>54</v>
      </c>
      <c r="B63" s="26">
        <f>SUM(B64+B71)</f>
        <v>-264.30000000000018</v>
      </c>
      <c r="C63" s="26">
        <f>SUM(C64+C71)</f>
        <v>-278.5</v>
      </c>
      <c r="D63" s="27">
        <f>SUM(D64+D71)</f>
        <v>-23.300000000000182</v>
      </c>
    </row>
    <row r="64" spans="1:4" ht="12.75" customHeight="1" x14ac:dyDescent="0.2">
      <c r="A64" s="19" t="s">
        <v>55</v>
      </c>
      <c r="B64" s="26">
        <f>SUM(B65+B67+B68)</f>
        <v>-1595.9</v>
      </c>
      <c r="C64" s="26">
        <f t="shared" ref="C64:D64" si="27">SUM(C65+C67+C68)</f>
        <v>-48.59999999999998</v>
      </c>
      <c r="D64" s="27">
        <f t="shared" si="27"/>
        <v>1312.6</v>
      </c>
    </row>
    <row r="65" spans="1:4" ht="12.75" customHeight="1" x14ac:dyDescent="0.2">
      <c r="A65" s="18" t="s">
        <v>56</v>
      </c>
      <c r="B65" s="9">
        <f>SUM(B66)</f>
        <v>-408.6</v>
      </c>
      <c r="C65" s="9">
        <f t="shared" ref="C65:D65" si="28">SUM(C66)</f>
        <v>577.6</v>
      </c>
      <c r="D65" s="10">
        <f t="shared" si="28"/>
        <v>300.2</v>
      </c>
    </row>
    <row r="66" spans="1:4" ht="12.75" customHeight="1" x14ac:dyDescent="0.2">
      <c r="A66" s="23" t="s">
        <v>57</v>
      </c>
      <c r="B66" s="9">
        <v>-408.6</v>
      </c>
      <c r="C66" s="9">
        <v>577.6</v>
      </c>
      <c r="D66" s="10">
        <v>300.2</v>
      </c>
    </row>
    <row r="67" spans="1:4" ht="12.75" customHeight="1" x14ac:dyDescent="0.2">
      <c r="A67" s="18" t="s">
        <v>58</v>
      </c>
      <c r="B67" s="9">
        <v>-1167.8</v>
      </c>
      <c r="C67" s="9">
        <v>-668.5</v>
      </c>
      <c r="D67" s="10">
        <v>1001.6</v>
      </c>
    </row>
    <row r="68" spans="1:4" ht="12.75" customHeight="1" x14ac:dyDescent="0.2">
      <c r="A68" s="18" t="s">
        <v>59</v>
      </c>
      <c r="B68" s="9">
        <f>SUM(B69)</f>
        <v>-19.5</v>
      </c>
      <c r="C68" s="9">
        <f t="shared" ref="C68:D68" si="29">SUM(C69)</f>
        <v>42.3</v>
      </c>
      <c r="D68" s="10">
        <f t="shared" si="29"/>
        <v>10.799999999999997</v>
      </c>
    </row>
    <row r="69" spans="1:4" ht="12.75" customHeight="1" x14ac:dyDescent="0.2">
      <c r="A69" s="23" t="s">
        <v>57</v>
      </c>
      <c r="B69" s="9">
        <v>-19.5</v>
      </c>
      <c r="C69" s="9">
        <v>42.3</v>
      </c>
      <c r="D69" s="10">
        <v>10.799999999999997</v>
      </c>
    </row>
    <row r="70" spans="1:4" ht="12.75" customHeight="1" x14ac:dyDescent="0.2">
      <c r="A70" s="28" t="s">
        <v>66</v>
      </c>
      <c r="B70" s="9"/>
      <c r="C70" s="9"/>
      <c r="D70" s="10"/>
    </row>
    <row r="71" spans="1:4" ht="12.75" customHeight="1" x14ac:dyDescent="0.2">
      <c r="A71" s="19" t="s">
        <v>60</v>
      </c>
      <c r="B71" s="26">
        <f>SUM(B72+B75+B76)</f>
        <v>1331.6</v>
      </c>
      <c r="C71" s="26">
        <f t="shared" ref="C71:D71" si="30">SUM(C72+C75+C76)</f>
        <v>-229.90000000000003</v>
      </c>
      <c r="D71" s="27">
        <f t="shared" si="30"/>
        <v>-1335.9</v>
      </c>
    </row>
    <row r="72" spans="1:4" ht="12.75" customHeight="1" x14ac:dyDescent="0.2">
      <c r="A72" s="18" t="s">
        <v>61</v>
      </c>
      <c r="B72" s="9">
        <f>SUM(B73:B74)</f>
        <v>8</v>
      </c>
      <c r="C72" s="9">
        <f t="shared" ref="C72:D72" si="31">SUM(C73:C74)</f>
        <v>204.29999999999998</v>
      </c>
      <c r="D72" s="10">
        <f t="shared" si="31"/>
        <v>-528.30000000000007</v>
      </c>
    </row>
    <row r="73" spans="1:4" ht="12.75" customHeight="1" x14ac:dyDescent="0.2">
      <c r="A73" s="23" t="s">
        <v>62</v>
      </c>
      <c r="B73" s="9">
        <v>-210.8</v>
      </c>
      <c r="C73" s="9">
        <v>-184.4</v>
      </c>
      <c r="D73" s="10">
        <v>-118.30000000000001</v>
      </c>
    </row>
    <row r="74" spans="1:4" ht="12.75" customHeight="1" x14ac:dyDescent="0.2">
      <c r="A74" s="23" t="s">
        <v>57</v>
      </c>
      <c r="B74" s="9">
        <v>218.8</v>
      </c>
      <c r="C74" s="9">
        <v>388.7</v>
      </c>
      <c r="D74" s="10">
        <v>-410.00000000000006</v>
      </c>
    </row>
    <row r="75" spans="1:4" ht="12.75" customHeight="1" x14ac:dyDescent="0.2">
      <c r="A75" s="18" t="s">
        <v>63</v>
      </c>
      <c r="B75" s="9">
        <v>1320.3999999999999</v>
      </c>
      <c r="C75" s="9">
        <v>-448.8</v>
      </c>
      <c r="D75" s="10">
        <v>-799.09999999999991</v>
      </c>
    </row>
    <row r="76" spans="1:4" ht="12.75" customHeight="1" x14ac:dyDescent="0.2">
      <c r="A76" s="18" t="s">
        <v>64</v>
      </c>
      <c r="B76" s="9">
        <f>SUM(B77)</f>
        <v>3.200000000000002</v>
      </c>
      <c r="C76" s="9">
        <f t="shared" ref="C76:D76" si="32">SUM(C77)</f>
        <v>14.599999999999998</v>
      </c>
      <c r="D76" s="10">
        <f t="shared" si="32"/>
        <v>-8.5</v>
      </c>
    </row>
    <row r="77" spans="1:4" ht="12.75" customHeight="1" x14ac:dyDescent="0.2">
      <c r="A77" s="23" t="s">
        <v>57</v>
      </c>
      <c r="B77" s="9">
        <v>3.200000000000002</v>
      </c>
      <c r="C77" s="9">
        <v>14.599999999999998</v>
      </c>
      <c r="D77" s="10">
        <v>-8.5</v>
      </c>
    </row>
    <row r="78" spans="1:4" ht="14.1" customHeight="1" x14ac:dyDescent="0.2">
      <c r="A78" s="7" t="s">
        <v>65</v>
      </c>
      <c r="B78" s="24">
        <f>SUM(B8+B42)</f>
        <v>-17.000000000000227</v>
      </c>
      <c r="C78" s="24">
        <f t="shared" ref="C78:D78" si="33">SUM(C8+C42)</f>
        <v>24.600000000000051</v>
      </c>
      <c r="D78" s="25">
        <f t="shared" si="33"/>
        <v>133.49999999999977</v>
      </c>
    </row>
    <row r="79" spans="1:4" ht="6" customHeight="1" x14ac:dyDescent="0.2">
      <c r="A79" s="11"/>
      <c r="B79" s="12"/>
      <c r="C79" s="12"/>
      <c r="D79" s="13"/>
    </row>
    <row r="80" spans="1:4" ht="6" customHeight="1" x14ac:dyDescent="0.2"/>
    <row r="81" spans="1:1" ht="12.75" customHeight="1" x14ac:dyDescent="0.2">
      <c r="A81" s="14" t="s">
        <v>8</v>
      </c>
    </row>
    <row r="82" spans="1:1" ht="12.75" customHeight="1" x14ac:dyDescent="0.2">
      <c r="A82" s="14" t="s">
        <v>9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341-08</vt:lpstr>
      <vt:lpstr>'341-08'!Área_de_impresión</vt:lpstr>
      <vt:lpstr>'341-08'!Títulos_a_imprimir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2019-02-06T15:36:07Z</cp:lastPrinted>
  <dcterms:created xsi:type="dcterms:W3CDTF">2018-10-11T19:14:05Z</dcterms:created>
  <dcterms:modified xsi:type="dcterms:W3CDTF">2019-03-14T20:27:43Z</dcterms:modified>
</cp:coreProperties>
</file>