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7375" windowHeight="10845"/>
  </bookViews>
  <sheets>
    <sheet name="341-13" sheetId="1" r:id="rId1"/>
  </sheets>
  <definedNames>
    <definedName name="_xlnm.Print_Area" localSheetId="0">'341-13'!$A$1:$D$45</definedName>
    <definedName name="_xlnm.Print_Titles" localSheetId="0">'341-13'!$1:$7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D24" i="1" s="1"/>
  <c r="C25" i="1"/>
  <c r="B25" i="1"/>
  <c r="D19" i="1"/>
  <c r="C19" i="1"/>
  <c r="B19" i="1"/>
  <c r="D14" i="1"/>
  <c r="C14" i="1"/>
  <c r="B14" i="1"/>
  <c r="B9" i="1" s="1"/>
  <c r="D13" i="1"/>
  <c r="C13" i="1"/>
  <c r="B13" i="1"/>
  <c r="D12" i="1"/>
  <c r="C12" i="1"/>
  <c r="B12" i="1"/>
  <c r="D11" i="1"/>
  <c r="C11" i="1"/>
  <c r="B11" i="1"/>
  <c r="D10" i="1"/>
  <c r="C10" i="1"/>
  <c r="B10" i="1"/>
  <c r="D9" i="1" l="1"/>
  <c r="C9" i="1"/>
  <c r="C24" i="1"/>
  <c r="B24" i="1"/>
</calcChain>
</file>

<file path=xl/sharedStrings.xml><?xml version="1.0" encoding="utf-8"?>
<sst xmlns="http://schemas.openxmlformats.org/spreadsheetml/2006/main" count="45" uniqueCount="28">
  <si>
    <t>2016 (P)</t>
  </si>
  <si>
    <t>2017 (P)</t>
  </si>
  <si>
    <t>Gastos efectuados en sus visitas</t>
  </si>
  <si>
    <t>(en miles de balboas)</t>
  </si>
  <si>
    <t>Y DE RESIDENTES DE PANAMÁ EN SUS VISITAS AL EXTERIOR, SEGÚN</t>
  </si>
  <si>
    <t>Residentes en el Exterior</t>
  </si>
  <si>
    <t>Residentes en Panamá</t>
  </si>
  <si>
    <t>Clase de viaje y puerto de entrada</t>
  </si>
  <si>
    <t>NOTA: Las diferencias que se observen entre el total y los parciales se deben al redondeo.</t>
  </si>
  <si>
    <t>Cuadro 13.  GASTOS DE RESIDENTES EN EL EXTERIOR EN SUS VISITAS A PANAMÁ</t>
  </si>
  <si>
    <t>CLASE DE VIAJE Y PUERTO DE ENTRADAS: AÑOS 2015-17</t>
  </si>
  <si>
    <t xml:space="preserve">            </t>
  </si>
  <si>
    <t>(P)  Cifras preliminares.</t>
  </si>
  <si>
    <t>Aeropuerto Internacional de Tocumen………………………………………………….</t>
  </si>
  <si>
    <t>Balboa y Cristóbal……………………………………………………………………………………</t>
  </si>
  <si>
    <t>Otros Puertos…………………………………………………………………………………………..</t>
  </si>
  <si>
    <t>Trabajadores fronterizos (1)……………………………………………………………………</t>
  </si>
  <si>
    <t xml:space="preserve">  Viajes de negocios…………………………………………………………………………………</t>
  </si>
  <si>
    <t xml:space="preserve">        Aeropuerto Internacional de Tocumen……………………………………………</t>
  </si>
  <si>
    <t xml:space="preserve">        Balboa y Cristóbal……………………………………………………………………………..</t>
  </si>
  <si>
    <t xml:space="preserve">        Trabajadores fronterizos (1)……………………………………………………………..</t>
  </si>
  <si>
    <t xml:space="preserve">  Viajes personales…………………………………………………………………………………..</t>
  </si>
  <si>
    <t xml:space="preserve">        Otros Puertos……………………………………………………………………………………….</t>
  </si>
  <si>
    <t xml:space="preserve">            bajaron a realizar giras por cuenta propia (visitas a sitios turísticos, centros comerciales y supermercados).</t>
  </si>
  <si>
    <t xml:space="preserve">             proporcionadas por la Autoridad de Aeronáutica Civil y Autoridad del Canal de Panamá.</t>
  </si>
  <si>
    <t xml:space="preserve">                                                  TOTAL……………………………………………………………………….</t>
  </si>
  <si>
    <t xml:space="preserve">            Para mejorar la cobertura se incluyeron datos de pasajeros en cruceros que no tomaron giras, sin embargo,</t>
  </si>
  <si>
    <t>Fuente: Estadísticas de Migración, Encuesta de Turismo Receptor y Emisor, y estadísticas de tránsito directo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</si>
</sst>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3" fillId="3" borderId="0" xfId="0" applyNumberFormat="1" applyFont="1" applyFill="1"/>
    <xf numFmtId="3" fontId="4" fillId="0" borderId="8" xfId="0" applyNumberFormat="1" applyFont="1" applyBorder="1"/>
    <xf numFmtId="3" fontId="4" fillId="0" borderId="10" xfId="0" applyNumberFormat="1" applyFont="1" applyBorder="1"/>
    <xf numFmtId="3" fontId="3" fillId="0" borderId="8" xfId="0" applyNumberFormat="1" applyFont="1" applyBorder="1"/>
    <xf numFmtId="3" fontId="3" fillId="0" borderId="10" xfId="0" applyNumberFormat="1" applyFont="1" applyBorder="1"/>
    <xf numFmtId="3" fontId="4" fillId="0" borderId="8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top"/>
    </xf>
    <xf numFmtId="3" fontId="3" fillId="0" borderId="4" xfId="0" applyNumberFormat="1" applyFont="1" applyBorder="1" applyAlignment="1">
      <alignment vertical="top"/>
    </xf>
    <xf numFmtId="0" fontId="1" fillId="0" borderId="0" xfId="0" applyFont="1" applyBorder="1"/>
    <xf numFmtId="0" fontId="2" fillId="0" borderId="3" xfId="0" applyFont="1" applyBorder="1" applyAlignment="1"/>
    <xf numFmtId="3" fontId="4" fillId="3" borderId="0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showGridLines="0" tabSelected="1" zoomScaleNormal="100" zoomScaleSheetLayoutView="100" workbookViewId="0">
      <selection activeCell="B8" sqref="B8"/>
    </sheetView>
  </sheetViews>
  <sheetFormatPr baseColWidth="10" defaultRowHeight="12.75" x14ac:dyDescent="0.2"/>
  <cols>
    <col min="1" max="1" width="57" style="1" customWidth="1"/>
    <col min="2" max="4" width="12.7109375" style="1" customWidth="1"/>
    <col min="5" max="16384" width="11.42578125" style="1"/>
  </cols>
  <sheetData>
    <row r="1" spans="1:4" s="11" customFormat="1" ht="15" customHeight="1" x14ac:dyDescent="0.2">
      <c r="A1" s="22" t="s">
        <v>9</v>
      </c>
      <c r="B1" s="22"/>
      <c r="C1" s="22"/>
      <c r="D1" s="22"/>
    </row>
    <row r="2" spans="1:4" s="11" customFormat="1" ht="15" customHeight="1" x14ac:dyDescent="0.2">
      <c r="A2" s="22" t="s">
        <v>4</v>
      </c>
      <c r="B2" s="22"/>
      <c r="C2" s="22"/>
      <c r="D2" s="22"/>
    </row>
    <row r="3" spans="1:4" s="11" customFormat="1" ht="15" customHeight="1" x14ac:dyDescent="0.2">
      <c r="A3" s="22" t="s">
        <v>10</v>
      </c>
      <c r="B3" s="22"/>
      <c r="C3" s="22"/>
      <c r="D3" s="22"/>
    </row>
    <row r="4" spans="1:4" ht="6.2" customHeight="1" x14ac:dyDescent="0.2"/>
    <row r="5" spans="1:4" ht="15" customHeight="1" x14ac:dyDescent="0.2">
      <c r="A5" s="23" t="s">
        <v>7</v>
      </c>
      <c r="B5" s="26" t="s">
        <v>2</v>
      </c>
      <c r="C5" s="27"/>
      <c r="D5" s="27"/>
    </row>
    <row r="6" spans="1:4" ht="15" customHeight="1" x14ac:dyDescent="0.2">
      <c r="A6" s="24"/>
      <c r="B6" s="26" t="s">
        <v>3</v>
      </c>
      <c r="C6" s="27"/>
      <c r="D6" s="27"/>
    </row>
    <row r="7" spans="1:4" ht="15" customHeight="1" x14ac:dyDescent="0.2">
      <c r="A7" s="25"/>
      <c r="B7" s="2">
        <v>2015</v>
      </c>
      <c r="C7" s="2" t="s">
        <v>0</v>
      </c>
      <c r="D7" s="3" t="s">
        <v>1</v>
      </c>
    </row>
    <row r="8" spans="1:4" ht="24.95" customHeight="1" x14ac:dyDescent="0.2">
      <c r="A8" s="7" t="s">
        <v>5</v>
      </c>
      <c r="B8" s="4"/>
      <c r="C8" s="4"/>
      <c r="D8" s="5"/>
    </row>
    <row r="9" spans="1:4" ht="15.95" customHeight="1" x14ac:dyDescent="0.2">
      <c r="A9" s="21" t="s">
        <v>25</v>
      </c>
      <c r="B9" s="12">
        <f t="shared" ref="B9:D12" si="0">SUM(B14+B19)</f>
        <v>3948324</v>
      </c>
      <c r="C9" s="12">
        <f t="shared" si="0"/>
        <v>4222767</v>
      </c>
      <c r="D9" s="13">
        <f t="shared" si="0"/>
        <v>4460020</v>
      </c>
    </row>
    <row r="10" spans="1:4" ht="14.1" customHeight="1" x14ac:dyDescent="0.2">
      <c r="A10" s="6" t="s">
        <v>13</v>
      </c>
      <c r="B10" s="14">
        <f t="shared" si="0"/>
        <v>3646370</v>
      </c>
      <c r="C10" s="14">
        <f t="shared" si="0"/>
        <v>3907564</v>
      </c>
      <c r="D10" s="15">
        <f t="shared" si="0"/>
        <v>4121761</v>
      </c>
    </row>
    <row r="11" spans="1:4" ht="14.1" customHeight="1" x14ac:dyDescent="0.2">
      <c r="A11" s="6" t="s">
        <v>14</v>
      </c>
      <c r="B11" s="14">
        <f t="shared" si="0"/>
        <v>39316</v>
      </c>
      <c r="C11" s="14">
        <f t="shared" si="0"/>
        <v>35731</v>
      </c>
      <c r="D11" s="15">
        <f t="shared" si="0"/>
        <v>61443</v>
      </c>
    </row>
    <row r="12" spans="1:4" ht="14.1" customHeight="1" x14ac:dyDescent="0.2">
      <c r="A12" s="6" t="s">
        <v>15</v>
      </c>
      <c r="B12" s="14">
        <f t="shared" si="0"/>
        <v>261338</v>
      </c>
      <c r="C12" s="14">
        <f t="shared" si="0"/>
        <v>277872</v>
      </c>
      <c r="D12" s="15">
        <f t="shared" si="0"/>
        <v>275016</v>
      </c>
    </row>
    <row r="13" spans="1:4" ht="14.1" customHeight="1" x14ac:dyDescent="0.2">
      <c r="A13" s="6" t="s">
        <v>16</v>
      </c>
      <c r="B13" s="14">
        <f t="shared" ref="B13:D13" si="1">SUM(B18)</f>
        <v>1300</v>
      </c>
      <c r="C13" s="14">
        <f t="shared" si="1"/>
        <v>1600</v>
      </c>
      <c r="D13" s="15">
        <f t="shared" si="1"/>
        <v>1799.9999999999998</v>
      </c>
    </row>
    <row r="14" spans="1:4" ht="20.100000000000001" customHeight="1" x14ac:dyDescent="0.2">
      <c r="A14" s="9" t="s">
        <v>17</v>
      </c>
      <c r="B14" s="16">
        <f t="shared" ref="B14:D14" si="2">SUM(B15:B18)</f>
        <v>107671</v>
      </c>
      <c r="C14" s="16">
        <f t="shared" si="2"/>
        <v>107730</v>
      </c>
      <c r="D14" s="17">
        <f t="shared" si="2"/>
        <v>157174</v>
      </c>
    </row>
    <row r="15" spans="1:4" ht="14.1" customHeight="1" x14ac:dyDescent="0.2">
      <c r="A15" s="6" t="s">
        <v>18</v>
      </c>
      <c r="B15" s="14">
        <v>101145</v>
      </c>
      <c r="C15" s="14">
        <v>104806</v>
      </c>
      <c r="D15" s="15">
        <v>145117</v>
      </c>
    </row>
    <row r="16" spans="1:4" ht="14.1" customHeight="1" x14ac:dyDescent="0.2">
      <c r="A16" s="6" t="s">
        <v>19</v>
      </c>
      <c r="B16" s="14">
        <v>1817</v>
      </c>
      <c r="C16" s="14">
        <v>1161</v>
      </c>
      <c r="D16" s="15">
        <v>1158</v>
      </c>
    </row>
    <row r="17" spans="1:4" ht="14.1" customHeight="1" x14ac:dyDescent="0.2">
      <c r="A17" s="6" t="s">
        <v>22</v>
      </c>
      <c r="B17" s="14">
        <v>3409</v>
      </c>
      <c r="C17" s="14">
        <v>163</v>
      </c>
      <c r="D17" s="15">
        <v>9099</v>
      </c>
    </row>
    <row r="18" spans="1:4" ht="14.1" customHeight="1" x14ac:dyDescent="0.2">
      <c r="A18" s="6" t="s">
        <v>20</v>
      </c>
      <c r="B18" s="14">
        <v>1300</v>
      </c>
      <c r="C18" s="14">
        <v>1600</v>
      </c>
      <c r="D18" s="15">
        <v>1799.9999999999998</v>
      </c>
    </row>
    <row r="19" spans="1:4" ht="20.100000000000001" customHeight="1" x14ac:dyDescent="0.2">
      <c r="A19" s="9" t="s">
        <v>21</v>
      </c>
      <c r="B19" s="16">
        <f t="shared" ref="B19:D19" si="3">SUM(B20:B22)</f>
        <v>3840653</v>
      </c>
      <c r="C19" s="16">
        <f t="shared" si="3"/>
        <v>4115037</v>
      </c>
      <c r="D19" s="17">
        <f t="shared" si="3"/>
        <v>4302846</v>
      </c>
    </row>
    <row r="20" spans="1:4" ht="14.1" customHeight="1" x14ac:dyDescent="0.2">
      <c r="A20" s="6" t="s">
        <v>18</v>
      </c>
      <c r="B20" s="14">
        <v>3545225</v>
      </c>
      <c r="C20" s="14">
        <v>3802758</v>
      </c>
      <c r="D20" s="15">
        <v>3976644</v>
      </c>
    </row>
    <row r="21" spans="1:4" ht="14.1" customHeight="1" x14ac:dyDescent="0.2">
      <c r="A21" s="6" t="s">
        <v>19</v>
      </c>
      <c r="B21" s="14">
        <v>37499</v>
      </c>
      <c r="C21" s="14">
        <v>34570</v>
      </c>
      <c r="D21" s="15">
        <v>60285</v>
      </c>
    </row>
    <row r="22" spans="1:4" ht="14.1" customHeight="1" x14ac:dyDescent="0.2">
      <c r="A22" s="6" t="s">
        <v>22</v>
      </c>
      <c r="B22" s="14">
        <v>257929</v>
      </c>
      <c r="C22" s="14">
        <v>277709</v>
      </c>
      <c r="D22" s="15">
        <v>265917</v>
      </c>
    </row>
    <row r="23" spans="1:4" ht="24.95" customHeight="1" x14ac:dyDescent="0.2">
      <c r="A23" s="8" t="s">
        <v>6</v>
      </c>
      <c r="B23" s="14"/>
      <c r="C23" s="14"/>
      <c r="D23" s="15"/>
    </row>
    <row r="24" spans="1:4" ht="15.95" customHeight="1" x14ac:dyDescent="0.2">
      <c r="A24" s="21" t="s">
        <v>25</v>
      </c>
      <c r="B24" s="12">
        <f t="shared" ref="B24:D24" si="4">SUM(B25:B28)</f>
        <v>1054678</v>
      </c>
      <c r="C24" s="12">
        <f t="shared" si="4"/>
        <v>1164449</v>
      </c>
      <c r="D24" s="13">
        <f t="shared" si="4"/>
        <v>916400</v>
      </c>
    </row>
    <row r="25" spans="1:4" ht="14.1" customHeight="1" x14ac:dyDescent="0.2">
      <c r="A25" s="6" t="s">
        <v>13</v>
      </c>
      <c r="B25" s="14">
        <f t="shared" ref="B25:D27" si="5">SUM(B30+B35)</f>
        <v>1008901</v>
      </c>
      <c r="C25" s="14">
        <f t="shared" si="5"/>
        <v>1114154</v>
      </c>
      <c r="D25" s="15">
        <f t="shared" si="5"/>
        <v>858775</v>
      </c>
    </row>
    <row r="26" spans="1:4" ht="14.1" customHeight="1" x14ac:dyDescent="0.2">
      <c r="A26" s="6" t="s">
        <v>14</v>
      </c>
      <c r="B26" s="14">
        <f t="shared" si="5"/>
        <v>35</v>
      </c>
      <c r="C26" s="14">
        <f t="shared" si="5"/>
        <v>31</v>
      </c>
      <c r="D26" s="15">
        <f t="shared" si="5"/>
        <v>56</v>
      </c>
    </row>
    <row r="27" spans="1:4" ht="14.1" customHeight="1" x14ac:dyDescent="0.2">
      <c r="A27" s="6" t="s">
        <v>15</v>
      </c>
      <c r="B27" s="14">
        <f t="shared" si="5"/>
        <v>29242</v>
      </c>
      <c r="C27" s="14">
        <f t="shared" si="5"/>
        <v>33204</v>
      </c>
      <c r="D27" s="15">
        <f t="shared" si="5"/>
        <v>43269</v>
      </c>
    </row>
    <row r="28" spans="1:4" ht="14.1" customHeight="1" x14ac:dyDescent="0.2">
      <c r="A28" s="6" t="s">
        <v>16</v>
      </c>
      <c r="B28" s="14">
        <f t="shared" ref="B28:D28" si="6">SUM(B33)</f>
        <v>16500</v>
      </c>
      <c r="C28" s="14">
        <f t="shared" si="6"/>
        <v>17060</v>
      </c>
      <c r="D28" s="15">
        <f t="shared" si="6"/>
        <v>14300</v>
      </c>
    </row>
    <row r="29" spans="1:4" ht="20.100000000000001" customHeight="1" x14ac:dyDescent="0.2">
      <c r="A29" s="9" t="s">
        <v>17</v>
      </c>
      <c r="B29" s="16">
        <f t="shared" ref="B29:D29" si="7">SUM(B30:B33)</f>
        <v>243689</v>
      </c>
      <c r="C29" s="16">
        <f t="shared" si="7"/>
        <v>257902</v>
      </c>
      <c r="D29" s="17">
        <f t="shared" si="7"/>
        <v>209880</v>
      </c>
    </row>
    <row r="30" spans="1:4" ht="14.1" customHeight="1" x14ac:dyDescent="0.2">
      <c r="A30" s="6" t="s">
        <v>18</v>
      </c>
      <c r="B30" s="14">
        <v>224492</v>
      </c>
      <c r="C30" s="14">
        <v>237791</v>
      </c>
      <c r="D30" s="15">
        <v>191597</v>
      </c>
    </row>
    <row r="31" spans="1:4" ht="14.1" customHeight="1" x14ac:dyDescent="0.2">
      <c r="A31" s="6" t="s">
        <v>19</v>
      </c>
      <c r="B31" s="14">
        <v>10</v>
      </c>
      <c r="C31" s="14">
        <v>9</v>
      </c>
      <c r="D31" s="15">
        <v>17</v>
      </c>
    </row>
    <row r="32" spans="1:4" ht="14.1" customHeight="1" x14ac:dyDescent="0.2">
      <c r="A32" s="6" t="s">
        <v>22</v>
      </c>
      <c r="B32" s="14">
        <v>2687</v>
      </c>
      <c r="C32" s="14">
        <v>3042</v>
      </c>
      <c r="D32" s="15">
        <v>3966</v>
      </c>
    </row>
    <row r="33" spans="1:4" ht="14.1" customHeight="1" x14ac:dyDescent="0.2">
      <c r="A33" s="6" t="s">
        <v>20</v>
      </c>
      <c r="B33" s="14">
        <v>16500</v>
      </c>
      <c r="C33" s="14">
        <v>17060</v>
      </c>
      <c r="D33" s="15">
        <v>14300</v>
      </c>
    </row>
    <row r="34" spans="1:4" ht="20.100000000000001" customHeight="1" x14ac:dyDescent="0.2">
      <c r="A34" s="9" t="s">
        <v>21</v>
      </c>
      <c r="B34" s="16">
        <f t="shared" ref="B34:D34" si="8">SUM(B35:B37)</f>
        <v>810989</v>
      </c>
      <c r="C34" s="16">
        <f t="shared" si="8"/>
        <v>906547</v>
      </c>
      <c r="D34" s="17">
        <f t="shared" si="8"/>
        <v>706520</v>
      </c>
    </row>
    <row r="35" spans="1:4" ht="14.1" customHeight="1" x14ac:dyDescent="0.2">
      <c r="A35" s="6" t="s">
        <v>18</v>
      </c>
      <c r="B35" s="14">
        <v>784409</v>
      </c>
      <c r="C35" s="14">
        <v>876363</v>
      </c>
      <c r="D35" s="15">
        <v>667178</v>
      </c>
    </row>
    <row r="36" spans="1:4" ht="14.1" customHeight="1" x14ac:dyDescent="0.2">
      <c r="A36" s="6" t="s">
        <v>19</v>
      </c>
      <c r="B36" s="14">
        <v>25</v>
      </c>
      <c r="C36" s="14">
        <v>22</v>
      </c>
      <c r="D36" s="15">
        <v>39</v>
      </c>
    </row>
    <row r="37" spans="1:4" ht="13.5" customHeight="1" x14ac:dyDescent="0.2">
      <c r="A37" s="6" t="s">
        <v>22</v>
      </c>
      <c r="B37" s="14">
        <v>26555</v>
      </c>
      <c r="C37" s="14">
        <v>30162</v>
      </c>
      <c r="D37" s="15">
        <v>39303</v>
      </c>
    </row>
    <row r="38" spans="1:4" ht="6.2" customHeight="1" x14ac:dyDescent="0.2">
      <c r="A38" s="10"/>
      <c r="B38" s="18"/>
      <c r="C38" s="18"/>
      <c r="D38" s="19"/>
    </row>
    <row r="39" spans="1:4" ht="6.2" customHeight="1" x14ac:dyDescent="0.2">
      <c r="A39" s="20"/>
      <c r="B39" s="20"/>
      <c r="C39" s="20"/>
      <c r="D39" s="20"/>
    </row>
    <row r="40" spans="1:4" x14ac:dyDescent="0.2">
      <c r="A40" s="1" t="s">
        <v>8</v>
      </c>
    </row>
    <row r="41" spans="1:4" x14ac:dyDescent="0.2">
      <c r="A41" s="1" t="s">
        <v>26</v>
      </c>
    </row>
    <row r="42" spans="1:4" x14ac:dyDescent="0.2">
      <c r="A42" s="1" t="s">
        <v>23</v>
      </c>
    </row>
    <row r="43" spans="1:4" x14ac:dyDescent="0.2">
      <c r="A43" s="1" t="s">
        <v>12</v>
      </c>
    </row>
    <row r="44" spans="1:4" x14ac:dyDescent="0.2">
      <c r="A44" s="1" t="s">
        <v>27</v>
      </c>
    </row>
    <row r="45" spans="1:4" x14ac:dyDescent="0.2">
      <c r="A45" s="1" t="s">
        <v>24</v>
      </c>
    </row>
    <row r="46" spans="1:4" x14ac:dyDescent="0.2">
      <c r="A46" s="1" t="s">
        <v>11</v>
      </c>
    </row>
  </sheetData>
  <mergeCells count="6">
    <mergeCell ref="A1:D1"/>
    <mergeCell ref="A2:D2"/>
    <mergeCell ref="A3:D3"/>
    <mergeCell ref="A5:A7"/>
    <mergeCell ref="B5:D5"/>
    <mergeCell ref="B6:D6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341-13</vt:lpstr>
      <vt:lpstr>'341-13'!Área_de_impresión</vt:lpstr>
      <vt:lpstr>'341-13'!Títulos_a_imprimir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2019-03-12T17:41:05Z</cp:lastPrinted>
  <dcterms:created xsi:type="dcterms:W3CDTF">2018-06-21T13:59:39Z</dcterms:created>
  <dcterms:modified xsi:type="dcterms:W3CDTF">2019-03-14T20:28:48Z</dcterms:modified>
</cp:coreProperties>
</file>