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7" sheetId="1" r:id="rId1"/>
  </sheets>
  <definedNames>
    <definedName name="_xlnm.Print_Area" localSheetId="0">'341-17'!$A$1:$D$54</definedName>
    <definedName name="_xlnm.Print_Titles" localSheetId="0">'341-17'!$1:$7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3" i="1"/>
  <c r="B43" i="1"/>
  <c r="D34" i="1"/>
  <c r="C34" i="1"/>
  <c r="B34" i="1"/>
  <c r="D26" i="1"/>
  <c r="C26" i="1"/>
  <c r="B26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B8" i="1"/>
  <c r="C8" i="1" l="1"/>
  <c r="D8" i="1"/>
</calcChain>
</file>

<file path=xl/sharedStrings.xml><?xml version="1.0" encoding="utf-8"?>
<sst xmlns="http://schemas.openxmlformats.org/spreadsheetml/2006/main" count="52" uniqueCount="36">
  <si>
    <t>Puerto de entrada                                                                                                                                 y clase de gasto</t>
  </si>
  <si>
    <t>(en miles de balboas)</t>
  </si>
  <si>
    <t>2016 (P)</t>
  </si>
  <si>
    <t>2017 (P)</t>
  </si>
  <si>
    <t>(P) Cifras preliminares.</t>
  </si>
  <si>
    <t>EN EL EXTERIOR, SEGÚN PUERTO DE ENTRADA Y CLASE DE GASTO: AÑOS 2015-17</t>
  </si>
  <si>
    <t xml:space="preserve">             Autoridad de Aeronaútica Civil.</t>
  </si>
  <si>
    <t>Hotel………………………………………………………………………………………………………………………………………………..</t>
  </si>
  <si>
    <t>Pensión………………………………………………………………………………………………………………………</t>
  </si>
  <si>
    <t>Apartamento………………………………………………………………………………………………………………………………………………………..</t>
  </si>
  <si>
    <t>Restaurante……………………………………………………………………………………………………………………………………….</t>
  </si>
  <si>
    <t>Compras………………………………………………………………………………………………………………………………………….</t>
  </si>
  <si>
    <t>Taxi…………………………………………………………………………………………………………………………………………….</t>
  </si>
  <si>
    <t>Diversión………………………………………………………………………………………………………………..</t>
  </si>
  <si>
    <t>Otros………………………………………………………………………………………………………………………………………………</t>
  </si>
  <si>
    <t>Aeropuerto Internacional de Tocumen………………………………………………………</t>
  </si>
  <si>
    <t>Hotel…………………………………………………………………………………………………………………………………….</t>
  </si>
  <si>
    <t>Pensión………………………………………………………………………………………………………………………………………</t>
  </si>
  <si>
    <t>Apartamento…………………………………………………………………………………………………………………….………</t>
  </si>
  <si>
    <t>Restaurante………………………………………………………………………………………………………………………………</t>
  </si>
  <si>
    <t>Compras………………………………………………………………………………………………………………………………….</t>
  </si>
  <si>
    <t>Taxi…………………………………………………………………………………………………………………….</t>
  </si>
  <si>
    <t>Diversión……………………………………………………………………………………………………………..</t>
  </si>
  <si>
    <t>Otros…………………………………………………………………………………………………………………………..</t>
  </si>
  <si>
    <t>Balboa y Cristóbal……………………………………………………………………………………………</t>
  </si>
  <si>
    <t>Trabajadores fronterizos…………………………………………………………………………………………………………..</t>
  </si>
  <si>
    <t>TOTAL…………………………………………………………………………………………………..</t>
  </si>
  <si>
    <t>Pasajeros residentes en el exterior</t>
  </si>
  <si>
    <t>Cuadro 17.  GASTOS EFECTUADOS EN LA REPÚBLICA, POR PASAJEROS RESIDENTES</t>
  </si>
  <si>
    <t>0    Cuando la cantidad es menor a la mitad de la unidad o fracción decimal adoptada para la expresión del dato.</t>
  </si>
  <si>
    <t>Otros Puertos…………………………………………………………………………………………………….</t>
  </si>
  <si>
    <t>NOTA: Este cuadro no incluye el transporte internacional de pasajeros.</t>
  </si>
  <si>
    <t xml:space="preserve">            Las diferencias que se observen entre el total y los parciales se deben al redondeo.</t>
  </si>
  <si>
    <t xml:space="preserve">            giras por cuenta propia (visitas a sitios turísticos, centros comerciales y supermercados).</t>
  </si>
  <si>
    <t>Fuente: Estadísticas de Migración, Encuesta de Turismo Receptor y Emisor, y estadísticas de tránsito directo proporcionadas por la</t>
  </si>
  <si>
    <t xml:space="preserve">            Para mejorar la cobertura se incluyeron datos de pasajeros en cruceros que no tomaron giras, sin embargo, bajaron a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</si>
</sst>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3" fontId="2" fillId="2" borderId="0" xfId="0" applyNumberFormat="1" applyFont="1" applyFill="1"/>
    <xf numFmtId="0" fontId="2" fillId="2" borderId="0" xfId="0" applyNumberFormat="1" applyFont="1" applyFill="1" applyBorder="1" applyProtection="1"/>
    <xf numFmtId="0" fontId="2" fillId="2" borderId="0" xfId="0" applyNumberFormat="1" applyFont="1" applyFill="1"/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Protection="1"/>
    <xf numFmtId="3" fontId="2" fillId="2" borderId="10" xfId="0" applyNumberFormat="1" applyFont="1" applyFill="1" applyBorder="1"/>
    <xf numFmtId="3" fontId="2" fillId="2" borderId="2" xfId="0" applyNumberFormat="1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7" xfId="0" applyNumberFormat="1" applyFont="1" applyFill="1" applyBorder="1" applyProtection="1"/>
    <xf numFmtId="3" fontId="2" fillId="2" borderId="13" xfId="1" applyNumberFormat="1" applyFont="1" applyFill="1" applyBorder="1" applyProtection="1"/>
    <xf numFmtId="3" fontId="2" fillId="2" borderId="5" xfId="1" applyNumberFormat="1" applyFont="1" applyFill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 applyBorder="1"/>
    <xf numFmtId="3" fontId="2" fillId="4" borderId="0" xfId="0" applyNumberFormat="1" applyFont="1" applyFill="1" applyBorder="1" applyAlignment="1"/>
    <xf numFmtId="0" fontId="2" fillId="4" borderId="0" xfId="0" applyFont="1" applyFill="1" applyBorder="1" applyAlignme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/>
    <xf numFmtId="3" fontId="2" fillId="2" borderId="4" xfId="0" applyNumberFormat="1" applyFont="1" applyFill="1" applyBorder="1" applyAlignment="1" applyProtection="1">
      <alignment horizontal="left" indent="2"/>
    </xf>
    <xf numFmtId="3" fontId="3" fillId="2" borderId="4" xfId="0" applyNumberFormat="1" applyFont="1" applyFill="1" applyBorder="1" applyAlignment="1" applyProtection="1">
      <alignment horizontal="left"/>
    </xf>
    <xf numFmtId="3" fontId="2" fillId="4" borderId="11" xfId="0" applyNumberFormat="1" applyFont="1" applyFill="1" applyBorder="1"/>
    <xf numFmtId="3" fontId="2" fillId="4" borderId="12" xfId="0" applyNumberFormat="1" applyFont="1" applyFill="1" applyBorder="1"/>
    <xf numFmtId="3" fontId="2" fillId="4" borderId="11" xfId="0" applyNumberFormat="1" applyFont="1" applyFill="1" applyBorder="1" applyAlignment="1">
      <alignment horizontal="right"/>
    </xf>
    <xf numFmtId="3" fontId="2" fillId="4" borderId="1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 applyProtection="1">
      <alignment horizontal="left" indent="23"/>
    </xf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3" fontId="3" fillId="4" borderId="11" xfId="0" applyNumberFormat="1" applyFont="1" applyFill="1" applyBorder="1"/>
    <xf numFmtId="3" fontId="3" fillId="4" borderId="12" xfId="0" applyNumberFormat="1" applyFont="1" applyFill="1" applyBorder="1"/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 applyProtection="1">
      <alignment horizontal="left" indent="1"/>
    </xf>
    <xf numFmtId="0" fontId="4" fillId="0" borderId="0" xfId="0" applyFont="1"/>
    <xf numFmtId="0" fontId="2" fillId="4" borderId="14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viajes1980-98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x14ac:dyDescent="0.2"/>
  <cols>
    <col min="1" max="1" width="69.28515625" style="1" customWidth="1"/>
    <col min="2" max="4" width="14.7109375" style="1" customWidth="1"/>
    <col min="5" max="16384" width="11.42578125" style="1"/>
  </cols>
  <sheetData>
    <row r="1" spans="1:4" x14ac:dyDescent="0.2">
      <c r="A1" s="42" t="s">
        <v>28</v>
      </c>
      <c r="B1" s="42"/>
      <c r="C1" s="42"/>
      <c r="D1" s="42"/>
    </row>
    <row r="2" spans="1:4" x14ac:dyDescent="0.2">
      <c r="A2" s="43" t="s">
        <v>5</v>
      </c>
      <c r="B2" s="43"/>
      <c r="C2" s="43"/>
      <c r="D2" s="43"/>
    </row>
    <row r="3" spans="1:4" ht="6" customHeight="1" x14ac:dyDescent="0.2">
      <c r="A3" s="3"/>
      <c r="B3" s="4"/>
      <c r="C3" s="4"/>
      <c r="D3" s="4"/>
    </row>
    <row r="4" spans="1:4" x14ac:dyDescent="0.2">
      <c r="A4" s="44" t="s">
        <v>0</v>
      </c>
      <c r="B4" s="47" t="s">
        <v>27</v>
      </c>
      <c r="C4" s="48"/>
      <c r="D4" s="48"/>
    </row>
    <row r="5" spans="1:4" x14ac:dyDescent="0.2">
      <c r="A5" s="45"/>
      <c r="B5" s="49" t="s">
        <v>1</v>
      </c>
      <c r="C5" s="50"/>
      <c r="D5" s="50"/>
    </row>
    <row r="6" spans="1:4" x14ac:dyDescent="0.2">
      <c r="A6" s="46"/>
      <c r="B6" s="5">
        <v>2015</v>
      </c>
      <c r="C6" s="5" t="s">
        <v>2</v>
      </c>
      <c r="D6" s="6" t="s">
        <v>3</v>
      </c>
    </row>
    <row r="7" spans="1:4" ht="6" customHeight="1" x14ac:dyDescent="0.2">
      <c r="A7" s="7"/>
      <c r="B7" s="8"/>
      <c r="C7" s="8"/>
      <c r="D7" s="9"/>
    </row>
    <row r="8" spans="1:4" ht="14.1" customHeight="1" x14ac:dyDescent="0.2">
      <c r="A8" s="29" t="s">
        <v>26</v>
      </c>
      <c r="B8" s="30">
        <f>SUM(B9:B16)</f>
        <v>3948324</v>
      </c>
      <c r="C8" s="30">
        <f t="shared" ref="C8:D8" si="0">SUM(C9:C16)</f>
        <v>4222767</v>
      </c>
      <c r="D8" s="31">
        <f t="shared" si="0"/>
        <v>4460020</v>
      </c>
    </row>
    <row r="9" spans="1:4" s="39" customFormat="1" ht="14.1" customHeight="1" x14ac:dyDescent="0.2">
      <c r="A9" s="38" t="s">
        <v>7</v>
      </c>
      <c r="B9" s="32">
        <f>SUM(B18+B27+B35)</f>
        <v>1056179</v>
      </c>
      <c r="C9" s="32">
        <f t="shared" ref="C9:D10" si="1">SUM(C18+C27+C35)</f>
        <v>1303499</v>
      </c>
      <c r="D9" s="33">
        <f t="shared" si="1"/>
        <v>1372793</v>
      </c>
    </row>
    <row r="10" spans="1:4" s="39" customFormat="1" ht="14.1" customHeight="1" x14ac:dyDescent="0.2">
      <c r="A10" s="38" t="s">
        <v>8</v>
      </c>
      <c r="B10" s="32">
        <f>SUM(B19+B28+B36)</f>
        <v>0</v>
      </c>
      <c r="C10" s="32">
        <f t="shared" si="1"/>
        <v>0</v>
      </c>
      <c r="D10" s="33">
        <f t="shared" si="1"/>
        <v>0</v>
      </c>
    </row>
    <row r="11" spans="1:4" s="39" customFormat="1" ht="14.1" customHeight="1" x14ac:dyDescent="0.2">
      <c r="A11" s="38" t="s">
        <v>9</v>
      </c>
      <c r="B11" s="32">
        <f>SUM(B20+B37)</f>
        <v>0</v>
      </c>
      <c r="C11" s="32">
        <f t="shared" ref="C11:D11" si="2">SUM(C20+C37)</f>
        <v>0</v>
      </c>
      <c r="D11" s="33">
        <f t="shared" si="2"/>
        <v>0</v>
      </c>
    </row>
    <row r="12" spans="1:4" s="39" customFormat="1" ht="14.1" customHeight="1" x14ac:dyDescent="0.2">
      <c r="A12" s="38" t="s">
        <v>10</v>
      </c>
      <c r="B12" s="32">
        <f>SUM(B21+B29+B38)</f>
        <v>469473</v>
      </c>
      <c r="C12" s="32">
        <f t="shared" ref="C12:D15" si="3">SUM(C21+C29+C38)</f>
        <v>591916</v>
      </c>
      <c r="D12" s="33">
        <f t="shared" si="3"/>
        <v>622391</v>
      </c>
    </row>
    <row r="13" spans="1:4" s="39" customFormat="1" ht="14.1" customHeight="1" x14ac:dyDescent="0.2">
      <c r="A13" s="38" t="s">
        <v>11</v>
      </c>
      <c r="B13" s="32">
        <f>SUM(B22+B30+B39)</f>
        <v>1599075</v>
      </c>
      <c r="C13" s="32">
        <f t="shared" si="3"/>
        <v>1624370</v>
      </c>
      <c r="D13" s="33">
        <f t="shared" si="3"/>
        <v>1724094</v>
      </c>
    </row>
    <row r="14" spans="1:4" s="39" customFormat="1" ht="14.1" customHeight="1" x14ac:dyDescent="0.2">
      <c r="A14" s="38" t="s">
        <v>12</v>
      </c>
      <c r="B14" s="32">
        <f>SUM(B23+B31+B40)</f>
        <v>136934</v>
      </c>
      <c r="C14" s="32">
        <f t="shared" si="3"/>
        <v>152772</v>
      </c>
      <c r="D14" s="33">
        <f t="shared" si="3"/>
        <v>160537</v>
      </c>
    </row>
    <row r="15" spans="1:4" s="39" customFormat="1" ht="14.1" customHeight="1" x14ac:dyDescent="0.2">
      <c r="A15" s="38" t="s">
        <v>13</v>
      </c>
      <c r="B15" s="32">
        <f>SUM(B24+B32+B41)</f>
        <v>608612</v>
      </c>
      <c r="C15" s="32">
        <f t="shared" si="3"/>
        <v>491118</v>
      </c>
      <c r="D15" s="33">
        <f t="shared" si="3"/>
        <v>514936</v>
      </c>
    </row>
    <row r="16" spans="1:4" s="39" customFormat="1" ht="14.1" customHeight="1" x14ac:dyDescent="0.2">
      <c r="A16" s="38" t="s">
        <v>14</v>
      </c>
      <c r="B16" s="32">
        <f>SUM(B25+B33+B42+B44)</f>
        <v>78051</v>
      </c>
      <c r="C16" s="32">
        <f>SUM(C25+C33+C42+C44)</f>
        <v>59092</v>
      </c>
      <c r="D16" s="33">
        <f t="shared" ref="D16" si="4">SUM(D25+D33+D42+D44)</f>
        <v>65269</v>
      </c>
    </row>
    <row r="17" spans="1:4" ht="14.1" customHeight="1" x14ac:dyDescent="0.2">
      <c r="A17" s="24" t="s">
        <v>15</v>
      </c>
      <c r="B17" s="32">
        <f>SUM(B18:B25)</f>
        <v>3646370</v>
      </c>
      <c r="C17" s="32">
        <f t="shared" ref="C17:D17" si="5">SUM(C18:C25)</f>
        <v>3907564</v>
      </c>
      <c r="D17" s="33">
        <f t="shared" si="5"/>
        <v>4121761</v>
      </c>
    </row>
    <row r="18" spans="1:4" x14ac:dyDescent="0.2">
      <c r="A18" s="23" t="s">
        <v>16</v>
      </c>
      <c r="B18" s="10">
        <v>1030829</v>
      </c>
      <c r="C18" s="11">
        <v>1270349</v>
      </c>
      <c r="D18" s="11">
        <v>1339984</v>
      </c>
    </row>
    <row r="19" spans="1:4" x14ac:dyDescent="0.2">
      <c r="A19" s="23" t="s">
        <v>17</v>
      </c>
      <c r="B19" s="10">
        <v>0</v>
      </c>
      <c r="C19" s="11">
        <v>0</v>
      </c>
      <c r="D19" s="11">
        <v>0</v>
      </c>
    </row>
    <row r="20" spans="1:4" x14ac:dyDescent="0.2">
      <c r="A20" s="23" t="s">
        <v>18</v>
      </c>
      <c r="B20" s="10">
        <v>0</v>
      </c>
      <c r="C20" s="11">
        <v>0</v>
      </c>
      <c r="D20" s="11">
        <v>0</v>
      </c>
    </row>
    <row r="21" spans="1:4" x14ac:dyDescent="0.2">
      <c r="A21" s="23" t="s">
        <v>19</v>
      </c>
      <c r="B21" s="12">
        <v>417874</v>
      </c>
      <c r="C21" s="13">
        <v>525567</v>
      </c>
      <c r="D21" s="13">
        <v>554377</v>
      </c>
    </row>
    <row r="22" spans="1:4" x14ac:dyDescent="0.2">
      <c r="A22" s="23" t="s">
        <v>20</v>
      </c>
      <c r="B22" s="12">
        <v>1486625</v>
      </c>
      <c r="C22" s="13">
        <v>1520042</v>
      </c>
      <c r="D22" s="13">
        <v>1603365</v>
      </c>
    </row>
    <row r="23" spans="1:4" x14ac:dyDescent="0.2">
      <c r="A23" s="23" t="s">
        <v>21</v>
      </c>
      <c r="B23" s="12">
        <v>125435</v>
      </c>
      <c r="C23" s="13">
        <v>143408</v>
      </c>
      <c r="D23" s="13">
        <v>151269</v>
      </c>
    </row>
    <row r="24" spans="1:4" x14ac:dyDescent="0.2">
      <c r="A24" s="23" t="s">
        <v>22</v>
      </c>
      <c r="B24" s="12">
        <v>518149</v>
      </c>
      <c r="C24" s="13">
        <v>399353</v>
      </c>
      <c r="D24" s="13">
        <v>421244</v>
      </c>
    </row>
    <row r="25" spans="1:4" x14ac:dyDescent="0.2">
      <c r="A25" s="23" t="s">
        <v>23</v>
      </c>
      <c r="B25" s="12">
        <v>67458</v>
      </c>
      <c r="C25" s="13">
        <v>48845</v>
      </c>
      <c r="D25" s="13">
        <v>51522</v>
      </c>
    </row>
    <row r="26" spans="1:4" ht="14.1" customHeight="1" x14ac:dyDescent="0.2">
      <c r="A26" s="24" t="s">
        <v>24</v>
      </c>
      <c r="B26" s="32">
        <f>SUM(B27:B33)</f>
        <v>39316</v>
      </c>
      <c r="C26" s="32">
        <f t="shared" ref="C26:D26" si="6">SUM(C27:C33)</f>
        <v>35731</v>
      </c>
      <c r="D26" s="33">
        <f t="shared" si="6"/>
        <v>61443</v>
      </c>
    </row>
    <row r="27" spans="1:4" x14ac:dyDescent="0.2">
      <c r="A27" s="23" t="s">
        <v>16</v>
      </c>
      <c r="B27" s="10">
        <v>0</v>
      </c>
      <c r="C27" s="11">
        <v>0</v>
      </c>
      <c r="D27" s="11">
        <v>0</v>
      </c>
    </row>
    <row r="28" spans="1:4" x14ac:dyDescent="0.2">
      <c r="A28" s="23" t="s">
        <v>17</v>
      </c>
      <c r="B28" s="10">
        <v>0</v>
      </c>
      <c r="C28" s="11">
        <v>0</v>
      </c>
      <c r="D28" s="11">
        <v>0</v>
      </c>
    </row>
    <row r="29" spans="1:4" x14ac:dyDescent="0.2">
      <c r="A29" s="23" t="s">
        <v>19</v>
      </c>
      <c r="B29" s="25">
        <v>3539</v>
      </c>
      <c r="C29" s="26">
        <v>3216</v>
      </c>
      <c r="D29" s="26">
        <v>5530</v>
      </c>
    </row>
    <row r="30" spans="1:4" x14ac:dyDescent="0.2">
      <c r="A30" s="23" t="s">
        <v>20</v>
      </c>
      <c r="B30" s="25">
        <v>25555</v>
      </c>
      <c r="C30" s="26">
        <v>23940</v>
      </c>
      <c r="D30" s="26">
        <v>41167</v>
      </c>
    </row>
    <row r="31" spans="1:4" x14ac:dyDescent="0.2">
      <c r="A31" s="23" t="s">
        <v>21</v>
      </c>
      <c r="B31" s="27">
        <v>0</v>
      </c>
      <c r="C31" s="28">
        <v>0</v>
      </c>
      <c r="D31" s="28">
        <v>0</v>
      </c>
    </row>
    <row r="32" spans="1:4" x14ac:dyDescent="0.2">
      <c r="A32" s="23" t="s">
        <v>22</v>
      </c>
      <c r="B32" s="25">
        <v>4718</v>
      </c>
      <c r="C32" s="26">
        <v>3930</v>
      </c>
      <c r="D32" s="26">
        <v>6759</v>
      </c>
    </row>
    <row r="33" spans="1:4" x14ac:dyDescent="0.2">
      <c r="A33" s="23" t="s">
        <v>23</v>
      </c>
      <c r="B33" s="25">
        <v>5504</v>
      </c>
      <c r="C33" s="26">
        <v>4645</v>
      </c>
      <c r="D33" s="26">
        <v>7987</v>
      </c>
    </row>
    <row r="34" spans="1:4" ht="14.1" customHeight="1" x14ac:dyDescent="0.2">
      <c r="A34" s="24" t="s">
        <v>30</v>
      </c>
      <c r="B34" s="34">
        <f>SUM(B35:B42)</f>
        <v>261338</v>
      </c>
      <c r="C34" s="34">
        <f t="shared" ref="C34:D34" si="7">SUM(C35:C42)</f>
        <v>277872</v>
      </c>
      <c r="D34" s="35">
        <f t="shared" si="7"/>
        <v>275016</v>
      </c>
    </row>
    <row r="35" spans="1:4" x14ac:dyDescent="0.2">
      <c r="A35" s="23" t="s">
        <v>16</v>
      </c>
      <c r="B35" s="25">
        <v>25350</v>
      </c>
      <c r="C35" s="26">
        <v>33150</v>
      </c>
      <c r="D35" s="26">
        <v>32809</v>
      </c>
    </row>
    <row r="36" spans="1:4" x14ac:dyDescent="0.2">
      <c r="A36" s="23" t="s">
        <v>17</v>
      </c>
      <c r="B36" s="27">
        <v>0</v>
      </c>
      <c r="C36" s="28">
        <v>0</v>
      </c>
      <c r="D36" s="28">
        <v>0</v>
      </c>
    </row>
    <row r="37" spans="1:4" x14ac:dyDescent="0.2">
      <c r="A37" s="23" t="s">
        <v>18</v>
      </c>
      <c r="B37" s="27">
        <v>0</v>
      </c>
      <c r="C37" s="28">
        <v>0</v>
      </c>
      <c r="D37" s="28">
        <v>0</v>
      </c>
    </row>
    <row r="38" spans="1:4" x14ac:dyDescent="0.2">
      <c r="A38" s="23" t="s">
        <v>19</v>
      </c>
      <c r="B38" s="27">
        <v>48060</v>
      </c>
      <c r="C38" s="28">
        <v>63133</v>
      </c>
      <c r="D38" s="28">
        <v>62484</v>
      </c>
    </row>
    <row r="39" spans="1:4" x14ac:dyDescent="0.2">
      <c r="A39" s="23" t="s">
        <v>20</v>
      </c>
      <c r="B39" s="25">
        <v>86895</v>
      </c>
      <c r="C39" s="26">
        <v>80388</v>
      </c>
      <c r="D39" s="26">
        <v>79562</v>
      </c>
    </row>
    <row r="40" spans="1:4" x14ac:dyDescent="0.2">
      <c r="A40" s="23" t="s">
        <v>21</v>
      </c>
      <c r="B40" s="25">
        <v>11499</v>
      </c>
      <c r="C40" s="26">
        <v>9364</v>
      </c>
      <c r="D40" s="26">
        <v>9268</v>
      </c>
    </row>
    <row r="41" spans="1:4" x14ac:dyDescent="0.2">
      <c r="A41" s="23" t="s">
        <v>22</v>
      </c>
      <c r="B41" s="25">
        <v>85745</v>
      </c>
      <c r="C41" s="26">
        <v>87835</v>
      </c>
      <c r="D41" s="26">
        <v>86933</v>
      </c>
    </row>
    <row r="42" spans="1:4" x14ac:dyDescent="0.2">
      <c r="A42" s="23" t="s">
        <v>23</v>
      </c>
      <c r="B42" s="25">
        <v>3789</v>
      </c>
      <c r="C42" s="26">
        <v>4002</v>
      </c>
      <c r="D42" s="26">
        <v>3960</v>
      </c>
    </row>
    <row r="43" spans="1:4" ht="14.1" customHeight="1" x14ac:dyDescent="0.2">
      <c r="A43" s="24" t="s">
        <v>25</v>
      </c>
      <c r="B43" s="36">
        <f>SUM(B44)</f>
        <v>1300</v>
      </c>
      <c r="C43" s="36">
        <f t="shared" ref="C43:D43" si="8">SUM(C44)</f>
        <v>1600</v>
      </c>
      <c r="D43" s="37">
        <f t="shared" si="8"/>
        <v>1800</v>
      </c>
    </row>
    <row r="44" spans="1:4" x14ac:dyDescent="0.2">
      <c r="A44" s="23" t="s">
        <v>23</v>
      </c>
      <c r="B44" s="12">
        <v>1300</v>
      </c>
      <c r="C44" s="13">
        <v>1600</v>
      </c>
      <c r="D44" s="13">
        <v>1800</v>
      </c>
    </row>
    <row r="45" spans="1:4" ht="6" customHeight="1" x14ac:dyDescent="0.2">
      <c r="A45" s="14"/>
      <c r="B45" s="15"/>
      <c r="C45" s="15"/>
      <c r="D45" s="16"/>
    </row>
    <row r="46" spans="1:4" ht="6" customHeight="1" x14ac:dyDescent="0.2">
      <c r="A46" s="17"/>
      <c r="B46" s="2"/>
      <c r="C46" s="2"/>
      <c r="D46" s="2"/>
    </row>
    <row r="47" spans="1:4" x14ac:dyDescent="0.2">
      <c r="A47" s="40" t="s">
        <v>31</v>
      </c>
      <c r="B47" s="41"/>
      <c r="C47" s="2"/>
      <c r="D47" s="2"/>
    </row>
    <row r="48" spans="1:4" x14ac:dyDescent="0.2">
      <c r="A48" s="18" t="s">
        <v>32</v>
      </c>
      <c r="B48" s="19"/>
      <c r="C48" s="2"/>
      <c r="D48" s="2"/>
    </row>
    <row r="49" spans="1:4" x14ac:dyDescent="0.2">
      <c r="A49" s="18" t="s">
        <v>35</v>
      </c>
      <c r="B49" s="20"/>
      <c r="C49" s="2"/>
      <c r="D49" s="2"/>
    </row>
    <row r="50" spans="1:4" x14ac:dyDescent="0.2">
      <c r="A50" s="18" t="s">
        <v>33</v>
      </c>
      <c r="B50" s="20"/>
      <c r="C50" s="2"/>
      <c r="D50" s="2"/>
    </row>
    <row r="51" spans="1:4" x14ac:dyDescent="0.2">
      <c r="A51" s="18" t="s">
        <v>29</v>
      </c>
      <c r="B51" s="20"/>
      <c r="C51" s="2"/>
      <c r="D51" s="2"/>
    </row>
    <row r="52" spans="1:4" x14ac:dyDescent="0.2">
      <c r="A52" s="1" t="s">
        <v>4</v>
      </c>
      <c r="B52" s="21"/>
      <c r="C52" s="2"/>
      <c r="D52" s="2"/>
    </row>
    <row r="53" spans="1:4" x14ac:dyDescent="0.2">
      <c r="A53" s="22" t="s">
        <v>34</v>
      </c>
      <c r="B53" s="18"/>
      <c r="C53" s="18"/>
      <c r="D53" s="18"/>
    </row>
    <row r="54" spans="1:4" x14ac:dyDescent="0.2">
      <c r="A54" s="22" t="s">
        <v>6</v>
      </c>
      <c r="B54" s="18"/>
      <c r="C54" s="18"/>
      <c r="D54" s="18"/>
    </row>
  </sheetData>
  <mergeCells count="6">
    <mergeCell ref="A47:B47"/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341-17</vt:lpstr>
      <vt:lpstr>'341-17'!Área_de_impresión</vt:lpstr>
      <vt:lpstr>'341-17'!Títulos_a_imprimir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2019-02-19T18:18:33Z</cp:lastPrinted>
  <dcterms:created xsi:type="dcterms:W3CDTF">2018-10-11T20:09:29Z</dcterms:created>
  <dcterms:modified xsi:type="dcterms:W3CDTF">2019-03-14T21:04:27Z</dcterms:modified>
</cp:coreProperties>
</file>