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7375" windowHeight="10845"/>
  </bookViews>
  <sheets>
    <sheet name="341-18" sheetId="1" r:id="rId1"/>
  </sheets>
  <definedNames>
    <definedName name="_xlnm.Print_Area" localSheetId="0">'341-18'!$A$1:$G$68</definedName>
    <definedName name="_xlnm.Print_Titles" localSheetId="0">'341-18'!$1:$9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F57" i="1"/>
  <c r="E57" i="1"/>
  <c r="D57" i="1"/>
  <c r="C57" i="1"/>
  <c r="B57" i="1"/>
  <c r="G53" i="1"/>
  <c r="F53" i="1"/>
  <c r="E53" i="1"/>
  <c r="D53" i="1"/>
  <c r="C53" i="1"/>
  <c r="B53" i="1"/>
  <c r="G49" i="1"/>
  <c r="F49" i="1"/>
  <c r="E49" i="1"/>
  <c r="D49" i="1"/>
  <c r="C49" i="1"/>
  <c r="B49" i="1"/>
  <c r="G48" i="1"/>
  <c r="F48" i="1"/>
  <c r="E48" i="1"/>
  <c r="D48" i="1"/>
  <c r="D36" i="1" s="1"/>
  <c r="C48" i="1"/>
  <c r="B48" i="1"/>
  <c r="G47" i="1"/>
  <c r="F47" i="1"/>
  <c r="F35" i="1" s="1"/>
  <c r="E47" i="1"/>
  <c r="E45" i="1" s="1"/>
  <c r="D47" i="1"/>
  <c r="C47" i="1"/>
  <c r="B47" i="1"/>
  <c r="B35" i="1" s="1"/>
  <c r="G46" i="1"/>
  <c r="G45" i="1" s="1"/>
  <c r="F46" i="1"/>
  <c r="E46" i="1"/>
  <c r="D46" i="1"/>
  <c r="D34" i="1" s="1"/>
  <c r="D33" i="1" s="1"/>
  <c r="C46" i="1"/>
  <c r="C45" i="1" s="1"/>
  <c r="B46" i="1"/>
  <c r="G41" i="1"/>
  <c r="F41" i="1"/>
  <c r="E41" i="1"/>
  <c r="D41" i="1"/>
  <c r="C41" i="1"/>
  <c r="B41" i="1"/>
  <c r="G37" i="1"/>
  <c r="F37" i="1"/>
  <c r="E37" i="1"/>
  <c r="D37" i="1"/>
  <c r="C37" i="1"/>
  <c r="B37" i="1"/>
  <c r="G36" i="1"/>
  <c r="F36" i="1"/>
  <c r="E36" i="1"/>
  <c r="C36" i="1"/>
  <c r="B36" i="1"/>
  <c r="G35" i="1"/>
  <c r="D35" i="1"/>
  <c r="C35" i="1"/>
  <c r="G34" i="1"/>
  <c r="F34" i="1"/>
  <c r="E34" i="1"/>
  <c r="C34" i="1"/>
  <c r="B34" i="1"/>
  <c r="G29" i="1"/>
  <c r="E29" i="1"/>
  <c r="C29" i="1"/>
  <c r="G25" i="1"/>
  <c r="F25" i="1"/>
  <c r="E25" i="1"/>
  <c r="D25" i="1"/>
  <c r="C25" i="1"/>
  <c r="B25" i="1"/>
  <c r="B33" i="1" l="1"/>
  <c r="C33" i="1"/>
  <c r="G33" i="1"/>
  <c r="D45" i="1"/>
  <c r="F33" i="1"/>
  <c r="B45" i="1"/>
  <c r="F45" i="1"/>
  <c r="E35" i="1"/>
  <c r="E33" i="1" s="1"/>
  <c r="G20" i="1" l="1"/>
  <c r="F20" i="1"/>
  <c r="E20" i="1"/>
  <c r="D20" i="1"/>
  <c r="C20" i="1"/>
  <c r="B20" i="1"/>
  <c r="G19" i="1"/>
  <c r="G14" i="1" s="1"/>
  <c r="E19" i="1"/>
  <c r="E14" i="1" s="1"/>
  <c r="C19" i="1"/>
  <c r="G18" i="1"/>
  <c r="F18" i="1"/>
  <c r="F13" i="1" s="1"/>
  <c r="E18" i="1"/>
  <c r="D18" i="1"/>
  <c r="C18" i="1"/>
  <c r="B18" i="1"/>
  <c r="B13" i="1" s="1"/>
  <c r="G17" i="1"/>
  <c r="F17" i="1"/>
  <c r="E17" i="1"/>
  <c r="D17" i="1"/>
  <c r="C17" i="1"/>
  <c r="B17" i="1"/>
  <c r="G16" i="1"/>
  <c r="F16" i="1"/>
  <c r="E16" i="1"/>
  <c r="D16" i="1"/>
  <c r="C16" i="1"/>
  <c r="B16" i="1"/>
  <c r="B11" i="1" s="1"/>
  <c r="C14" i="1"/>
  <c r="G12" i="1"/>
  <c r="D15" i="1" l="1"/>
  <c r="D12" i="1"/>
  <c r="E12" i="1"/>
  <c r="C13" i="1"/>
  <c r="G13" i="1"/>
  <c r="D11" i="1"/>
  <c r="B12" i="1"/>
  <c r="B10" i="1" s="1"/>
  <c r="F12" i="1"/>
  <c r="D13" i="1"/>
  <c r="E11" i="1"/>
  <c r="C12" i="1"/>
  <c r="E15" i="1"/>
  <c r="E13" i="1"/>
  <c r="B15" i="1"/>
  <c r="F15" i="1"/>
  <c r="C15" i="1"/>
  <c r="G15" i="1"/>
  <c r="C11" i="1"/>
  <c r="D10" i="1" l="1"/>
  <c r="E10" i="1"/>
  <c r="G11" i="1"/>
  <c r="G10" i="1" s="1"/>
  <c r="C10" i="1"/>
  <c r="F11" i="1"/>
  <c r="F10" i="1" s="1"/>
</calcChain>
</file>

<file path=xl/sharedStrings.xml><?xml version="1.0" encoding="utf-8"?>
<sst xmlns="http://schemas.openxmlformats.org/spreadsheetml/2006/main" count="108" uniqueCount="40">
  <si>
    <t>Clase de viaje y puerto de entrada</t>
  </si>
  <si>
    <t>Residente de Panamá</t>
  </si>
  <si>
    <t>2016 (P)</t>
  </si>
  <si>
    <t>2017 (P)</t>
  </si>
  <si>
    <t>Número</t>
  </si>
  <si>
    <t>de</t>
  </si>
  <si>
    <t>(en miles de</t>
  </si>
  <si>
    <t>personas</t>
  </si>
  <si>
    <t>balboas)</t>
  </si>
  <si>
    <t>...</t>
  </si>
  <si>
    <t>NOTA: Las diferencias que se observen entre el total y los parciales se deben al redondeo.</t>
  </si>
  <si>
    <t>(P) Cifras preliminares.</t>
  </si>
  <si>
    <t>SEGÚN CLASE DE VIAJE Y PUERTO DE ENTRADA: AÑOS 2015-17</t>
  </si>
  <si>
    <t xml:space="preserve">             Aviación.</t>
  </si>
  <si>
    <t>Tocumen……………………………………………………………………………………</t>
  </si>
  <si>
    <t>Balboa y Cristóbal……………………………………………………………………..</t>
  </si>
  <si>
    <t>Otros Puertos…………………………………………………………………………….</t>
  </si>
  <si>
    <t>Trabajadores fronterizos…………………………………………………………..</t>
  </si>
  <si>
    <t>Viajes de negocios……………………………………………………………………</t>
  </si>
  <si>
    <t>Tocumen…………………………………………………………………………………..</t>
  </si>
  <si>
    <t>Otros Puertos……………………………………………………………………………</t>
  </si>
  <si>
    <t>Trabajadores fronterizos………………………………………………………….</t>
  </si>
  <si>
    <t>Negocios…………………………………………………………………………………..</t>
  </si>
  <si>
    <t>Trabajadores fronterizos………………..…</t>
  </si>
  <si>
    <t>Misión oficial……………………………………………………………………………</t>
  </si>
  <si>
    <t>Tripulantes de naves y aeronaves……………………………………………</t>
  </si>
  <si>
    <t>Viajes personales…………………………………………………………………..</t>
  </si>
  <si>
    <t>Asuntos médicos………………………………………………………………………</t>
  </si>
  <si>
    <t>Estudios…………………………………………………………………………………….</t>
  </si>
  <si>
    <t>Otros………………………………………………….</t>
  </si>
  <si>
    <t>Recreo……………………………………………………………………………………….</t>
  </si>
  <si>
    <t>Balboa y Cristóbal………………………………………………………………………</t>
  </si>
  <si>
    <t>Asuntos de familia……………………………………………………………………</t>
  </si>
  <si>
    <t>Otros…………………………………………………………………………………………</t>
  </si>
  <si>
    <t xml:space="preserve">Gastos </t>
  </si>
  <si>
    <t>TOTAL…………………………………………………</t>
  </si>
  <si>
    <t>Cuadro 18.  GASTOS EFECTUADOS EN EL EXTERIOR, POR RESIDENTES DE PANAMÁ,</t>
  </si>
  <si>
    <t>0    Cuando la cantidad es menor a la mitad de la unidad o fracción decimal adoptada para la expresión del dato.</t>
  </si>
  <si>
    <t>…   Información no disponible.</t>
  </si>
  <si>
    <t>Fuente: Estadísticas de Migración, Encuesta de Turismo Receptor y Emisor, y datos proporcionados por la Compañía Panameña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</si>
</sst>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3" fontId="1" fillId="2" borderId="7" xfId="1" applyNumberFormat="1" applyFont="1" applyFill="1" applyBorder="1" applyAlignment="1">
      <alignment horizontal="right"/>
    </xf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7" xfId="0" applyNumberFormat="1" applyFont="1" applyBorder="1" applyAlignment="1"/>
    <xf numFmtId="3" fontId="1" fillId="0" borderId="8" xfId="0" applyNumberFormat="1" applyFont="1" applyBorder="1" applyAlignment="1">
      <alignment horizontal="right"/>
    </xf>
    <xf numFmtId="1" fontId="1" fillId="0" borderId="7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horizontal="right"/>
    </xf>
    <xf numFmtId="3" fontId="1" fillId="2" borderId="7" xfId="0" applyNumberFormat="1" applyFont="1" applyFill="1" applyBorder="1" applyAlignment="1">
      <alignment horizontal="right"/>
    </xf>
    <xf numFmtId="3" fontId="1" fillId="2" borderId="8" xfId="0" applyNumberFormat="1" applyFont="1" applyFill="1" applyBorder="1" applyAlignment="1">
      <alignment horizontal="right"/>
    </xf>
    <xf numFmtId="3" fontId="1" fillId="2" borderId="7" xfId="1" applyNumberFormat="1" applyFont="1" applyFill="1" applyBorder="1"/>
    <xf numFmtId="3" fontId="1" fillId="2" borderId="8" xfId="1" applyNumberFormat="1" applyFont="1" applyFill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Alignment="1"/>
    <xf numFmtId="3" fontId="1" fillId="2" borderId="3" xfId="0" applyNumberFormat="1" applyFont="1" applyFill="1" applyBorder="1" applyAlignment="1">
      <alignment horizontal="left" indent="1"/>
    </xf>
    <xf numFmtId="3" fontId="2" fillId="2" borderId="3" xfId="0" applyNumberFormat="1" applyFont="1" applyFill="1" applyBorder="1"/>
    <xf numFmtId="3" fontId="1" fillId="2" borderId="3" xfId="0" applyNumberFormat="1" applyFont="1" applyFill="1" applyBorder="1" applyAlignment="1">
      <alignment horizontal="left" indent="2"/>
    </xf>
    <xf numFmtId="3" fontId="1" fillId="2" borderId="3" xfId="0" applyNumberFormat="1" applyFont="1" applyFill="1" applyBorder="1" applyAlignment="1">
      <alignment horizontal="left" indent="3"/>
    </xf>
    <xf numFmtId="3" fontId="2" fillId="2" borderId="3" xfId="0" applyNumberFormat="1" applyFont="1" applyFill="1" applyBorder="1" applyAlignment="1">
      <alignment horizontal="left" indent="10"/>
    </xf>
    <xf numFmtId="0" fontId="1" fillId="0" borderId="0" xfId="0" applyFont="1"/>
    <xf numFmtId="0" fontId="1" fillId="2" borderId="0" xfId="0" applyNumberFormat="1" applyFont="1" applyFill="1" applyBorder="1"/>
    <xf numFmtId="0" fontId="1" fillId="2" borderId="0" xfId="0" applyNumberFormat="1" applyFont="1" applyFill="1"/>
    <xf numFmtId="3" fontId="1" fillId="2" borderId="1" xfId="0" applyNumberFormat="1" applyFont="1" applyFill="1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3" fontId="2" fillId="2" borderId="7" xfId="1" applyNumberFormat="1" applyFont="1" applyFill="1" applyBorder="1"/>
    <xf numFmtId="3" fontId="2" fillId="2" borderId="8" xfId="1" applyNumberFormat="1" applyFont="1" applyFill="1" applyBorder="1"/>
    <xf numFmtId="3" fontId="3" fillId="2" borderId="7" xfId="1" applyNumberFormat="1" applyFont="1" applyFill="1" applyBorder="1"/>
    <xf numFmtId="3" fontId="3" fillId="2" borderId="8" xfId="1" applyNumberFormat="1" applyFont="1" applyFill="1" applyBorder="1"/>
    <xf numFmtId="3" fontId="2" fillId="2" borderId="3" xfId="0" applyNumberFormat="1" applyFont="1" applyFill="1" applyBorder="1" applyAlignment="1">
      <alignment horizontal="left"/>
    </xf>
    <xf numFmtId="3" fontId="1" fillId="2" borderId="8" xfId="1" applyNumberFormat="1" applyFont="1" applyFill="1" applyBorder="1"/>
    <xf numFmtId="3" fontId="1" fillId="2" borderId="7" xfId="0" applyNumberFormat="1" applyFont="1" applyFill="1" applyBorder="1"/>
    <xf numFmtId="3" fontId="1" fillId="2" borderId="9" xfId="0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3" fontId="1" fillId="2" borderId="0" xfId="0" applyNumberFormat="1" applyFont="1" applyFill="1"/>
    <xf numFmtId="3" fontId="1" fillId="2" borderId="0" xfId="0" applyNumberFormat="1" applyFont="1" applyFill="1" applyAlignment="1"/>
    <xf numFmtId="3" fontId="2" fillId="2" borderId="3" xfId="0" applyNumberFormat="1" applyFont="1" applyFill="1" applyBorder="1" applyAlignment="1">
      <alignment horizontal="left" indent="1"/>
    </xf>
    <xf numFmtId="3" fontId="2" fillId="0" borderId="7" xfId="0" applyNumberFormat="1" applyFont="1" applyBorder="1" applyAlignment="1"/>
    <xf numFmtId="3" fontId="2" fillId="0" borderId="8" xfId="0" applyNumberFormat="1" applyFont="1" applyBorder="1" applyAlignment="1"/>
    <xf numFmtId="0" fontId="2" fillId="0" borderId="0" xfId="0" applyFont="1"/>
    <xf numFmtId="3" fontId="2" fillId="2" borderId="7" xfId="1" applyNumberFormat="1" applyFont="1" applyFill="1" applyBorder="1" applyAlignment="1">
      <alignment horizontal="right"/>
    </xf>
    <xf numFmtId="0" fontId="2" fillId="2" borderId="0" xfId="0" applyNumberFormat="1" applyFont="1" applyFill="1" applyAlignment="1">
      <alignment horizontal="center" vertical="top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4" xfId="2" applyNumberFormat="1" applyFont="1" applyFill="1" applyBorder="1" applyAlignment="1" applyProtection="1">
      <alignment horizontal="center" vertical="center"/>
    </xf>
    <xf numFmtId="0" fontId="2" fillId="3" borderId="12" xfId="2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_viajes1980-2003Mnl5" xfId="2"/>
    <cellStyle name="Normal_viajes1980-2004Mnl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352425</xdr:colOff>
      <xdr:row>12</xdr:row>
      <xdr:rowOff>176212</xdr:rowOff>
    </xdr:from>
    <xdr:ext cx="65" cy="172227"/>
    <xdr:sp macro="" textlink="">
      <xdr:nvSpPr>
        <xdr:cNvPr id="2" name="CuadroTexto 1"/>
        <xdr:cNvSpPr txBox="1"/>
      </xdr:nvSpPr>
      <xdr:spPr>
        <a:xfrm>
          <a:off x="4495800" y="25003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3" name="CuadroTexto 2"/>
        <xdr:cNvSpPr txBox="1"/>
      </xdr:nvSpPr>
      <xdr:spPr>
        <a:xfrm>
          <a:off x="5343525" y="25003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4" name="CuadroTexto 3"/>
        <xdr:cNvSpPr txBox="1"/>
      </xdr:nvSpPr>
      <xdr:spPr>
        <a:xfrm>
          <a:off x="6191250" y="25003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5" name="CuadroTexto 4"/>
        <xdr:cNvSpPr txBox="1"/>
      </xdr:nvSpPr>
      <xdr:spPr>
        <a:xfrm>
          <a:off x="7038975" y="25003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12</xdr:row>
      <xdr:rowOff>176212</xdr:rowOff>
    </xdr:from>
    <xdr:ext cx="65" cy="172227"/>
    <xdr:sp macro="" textlink="">
      <xdr:nvSpPr>
        <xdr:cNvPr id="6" name="CuadroTexto 5"/>
        <xdr:cNvSpPr txBox="1"/>
      </xdr:nvSpPr>
      <xdr:spPr>
        <a:xfrm>
          <a:off x="2800350" y="25003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12</xdr:row>
      <xdr:rowOff>176212</xdr:rowOff>
    </xdr:from>
    <xdr:ext cx="65" cy="172227"/>
    <xdr:sp macro="" textlink="">
      <xdr:nvSpPr>
        <xdr:cNvPr id="7" name="CuadroTexto 6"/>
        <xdr:cNvSpPr txBox="1"/>
      </xdr:nvSpPr>
      <xdr:spPr>
        <a:xfrm>
          <a:off x="4495800" y="25003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8" name="CuadroTexto 7"/>
        <xdr:cNvSpPr txBox="1"/>
      </xdr:nvSpPr>
      <xdr:spPr>
        <a:xfrm>
          <a:off x="6191250" y="25003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9" name="CuadroTexto 8"/>
        <xdr:cNvSpPr txBox="1"/>
      </xdr:nvSpPr>
      <xdr:spPr>
        <a:xfrm>
          <a:off x="6191250" y="25003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17</xdr:row>
      <xdr:rowOff>176212</xdr:rowOff>
    </xdr:from>
    <xdr:ext cx="65" cy="172227"/>
    <xdr:sp macro="" textlink="">
      <xdr:nvSpPr>
        <xdr:cNvPr id="10" name="CuadroTexto 9"/>
        <xdr:cNvSpPr txBox="1"/>
      </xdr:nvSpPr>
      <xdr:spPr>
        <a:xfrm>
          <a:off x="4495800" y="3309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17</xdr:row>
      <xdr:rowOff>176212</xdr:rowOff>
    </xdr:from>
    <xdr:ext cx="65" cy="172227"/>
    <xdr:sp macro="" textlink="">
      <xdr:nvSpPr>
        <xdr:cNvPr id="11" name="CuadroTexto 10"/>
        <xdr:cNvSpPr txBox="1"/>
      </xdr:nvSpPr>
      <xdr:spPr>
        <a:xfrm>
          <a:off x="5343525" y="3309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12" name="CuadroTexto 11"/>
        <xdr:cNvSpPr txBox="1"/>
      </xdr:nvSpPr>
      <xdr:spPr>
        <a:xfrm>
          <a:off x="6191250" y="3309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17</xdr:row>
      <xdr:rowOff>176212</xdr:rowOff>
    </xdr:from>
    <xdr:ext cx="65" cy="172227"/>
    <xdr:sp macro="" textlink="">
      <xdr:nvSpPr>
        <xdr:cNvPr id="13" name="CuadroTexto 12"/>
        <xdr:cNvSpPr txBox="1"/>
      </xdr:nvSpPr>
      <xdr:spPr>
        <a:xfrm>
          <a:off x="7038975" y="3309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17</xdr:row>
      <xdr:rowOff>176212</xdr:rowOff>
    </xdr:from>
    <xdr:ext cx="65" cy="172227"/>
    <xdr:sp macro="" textlink="">
      <xdr:nvSpPr>
        <xdr:cNvPr id="14" name="CuadroTexto 13"/>
        <xdr:cNvSpPr txBox="1"/>
      </xdr:nvSpPr>
      <xdr:spPr>
        <a:xfrm>
          <a:off x="2800350" y="3309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17</xdr:row>
      <xdr:rowOff>176212</xdr:rowOff>
    </xdr:from>
    <xdr:ext cx="65" cy="172227"/>
    <xdr:sp macro="" textlink="">
      <xdr:nvSpPr>
        <xdr:cNvPr id="15" name="CuadroTexto 14"/>
        <xdr:cNvSpPr txBox="1"/>
      </xdr:nvSpPr>
      <xdr:spPr>
        <a:xfrm>
          <a:off x="4495800" y="3309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16" name="CuadroTexto 15"/>
        <xdr:cNvSpPr txBox="1"/>
      </xdr:nvSpPr>
      <xdr:spPr>
        <a:xfrm>
          <a:off x="6191250" y="3309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17" name="CuadroTexto 16"/>
        <xdr:cNvSpPr txBox="1"/>
      </xdr:nvSpPr>
      <xdr:spPr>
        <a:xfrm>
          <a:off x="6191250" y="3309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18" name="CuadroTexto 17"/>
        <xdr:cNvSpPr txBox="1"/>
      </xdr:nvSpPr>
      <xdr:spPr>
        <a:xfrm>
          <a:off x="4495800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22</xdr:row>
      <xdr:rowOff>176212</xdr:rowOff>
    </xdr:from>
    <xdr:ext cx="65" cy="172227"/>
    <xdr:sp macro="" textlink="">
      <xdr:nvSpPr>
        <xdr:cNvPr id="19" name="CuadroTexto 18"/>
        <xdr:cNvSpPr txBox="1"/>
      </xdr:nvSpPr>
      <xdr:spPr>
        <a:xfrm>
          <a:off x="5343525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20" name="CuadroTexto 19"/>
        <xdr:cNvSpPr txBox="1"/>
      </xdr:nvSpPr>
      <xdr:spPr>
        <a:xfrm>
          <a:off x="6191250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22</xdr:row>
      <xdr:rowOff>176212</xdr:rowOff>
    </xdr:from>
    <xdr:ext cx="65" cy="172227"/>
    <xdr:sp macro="" textlink="">
      <xdr:nvSpPr>
        <xdr:cNvPr id="21" name="CuadroTexto 20"/>
        <xdr:cNvSpPr txBox="1"/>
      </xdr:nvSpPr>
      <xdr:spPr>
        <a:xfrm>
          <a:off x="7038975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22</xdr:row>
      <xdr:rowOff>176212</xdr:rowOff>
    </xdr:from>
    <xdr:ext cx="65" cy="172227"/>
    <xdr:sp macro="" textlink="">
      <xdr:nvSpPr>
        <xdr:cNvPr id="22" name="CuadroTexto 21"/>
        <xdr:cNvSpPr txBox="1"/>
      </xdr:nvSpPr>
      <xdr:spPr>
        <a:xfrm>
          <a:off x="2800350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23" name="CuadroTexto 22"/>
        <xdr:cNvSpPr txBox="1"/>
      </xdr:nvSpPr>
      <xdr:spPr>
        <a:xfrm>
          <a:off x="4495800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24" name="CuadroTexto 23"/>
        <xdr:cNvSpPr txBox="1"/>
      </xdr:nvSpPr>
      <xdr:spPr>
        <a:xfrm>
          <a:off x="6191250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25" name="CuadroTexto 24"/>
        <xdr:cNvSpPr txBox="1"/>
      </xdr:nvSpPr>
      <xdr:spPr>
        <a:xfrm>
          <a:off x="6191250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13</xdr:row>
      <xdr:rowOff>176212</xdr:rowOff>
    </xdr:from>
    <xdr:ext cx="65" cy="172227"/>
    <xdr:sp macro="" textlink="">
      <xdr:nvSpPr>
        <xdr:cNvPr id="26" name="CuadroTexto 25"/>
        <xdr:cNvSpPr txBox="1"/>
      </xdr:nvSpPr>
      <xdr:spPr>
        <a:xfrm>
          <a:off x="7038975" y="2662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13</xdr:row>
      <xdr:rowOff>176212</xdr:rowOff>
    </xdr:from>
    <xdr:ext cx="65" cy="172227"/>
    <xdr:sp macro="" textlink="">
      <xdr:nvSpPr>
        <xdr:cNvPr id="27" name="CuadroTexto 26"/>
        <xdr:cNvSpPr txBox="1"/>
      </xdr:nvSpPr>
      <xdr:spPr>
        <a:xfrm>
          <a:off x="5343525" y="2662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28" name="CuadroTexto 27"/>
        <xdr:cNvSpPr txBox="1"/>
      </xdr:nvSpPr>
      <xdr:spPr>
        <a:xfrm>
          <a:off x="5343525" y="25003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12</xdr:row>
      <xdr:rowOff>176212</xdr:rowOff>
    </xdr:from>
    <xdr:ext cx="65" cy="172227"/>
    <xdr:sp macro="" textlink="">
      <xdr:nvSpPr>
        <xdr:cNvPr id="29" name="CuadroTexto 28"/>
        <xdr:cNvSpPr txBox="1"/>
      </xdr:nvSpPr>
      <xdr:spPr>
        <a:xfrm>
          <a:off x="3648075" y="25003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22</xdr:row>
      <xdr:rowOff>176212</xdr:rowOff>
    </xdr:from>
    <xdr:ext cx="65" cy="172227"/>
    <xdr:sp macro="" textlink="">
      <xdr:nvSpPr>
        <xdr:cNvPr id="30" name="CuadroTexto 29"/>
        <xdr:cNvSpPr txBox="1"/>
      </xdr:nvSpPr>
      <xdr:spPr>
        <a:xfrm>
          <a:off x="3648075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31" name="CuadroTexto 30"/>
        <xdr:cNvSpPr txBox="1"/>
      </xdr:nvSpPr>
      <xdr:spPr>
        <a:xfrm>
          <a:off x="4495800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22</xdr:row>
      <xdr:rowOff>176212</xdr:rowOff>
    </xdr:from>
    <xdr:ext cx="65" cy="172227"/>
    <xdr:sp macro="" textlink="">
      <xdr:nvSpPr>
        <xdr:cNvPr id="32" name="CuadroTexto 31"/>
        <xdr:cNvSpPr txBox="1"/>
      </xdr:nvSpPr>
      <xdr:spPr>
        <a:xfrm>
          <a:off x="5343525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33" name="CuadroTexto 32"/>
        <xdr:cNvSpPr txBox="1"/>
      </xdr:nvSpPr>
      <xdr:spPr>
        <a:xfrm>
          <a:off x="6191250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22</xdr:row>
      <xdr:rowOff>176212</xdr:rowOff>
    </xdr:from>
    <xdr:ext cx="65" cy="172227"/>
    <xdr:sp macro="" textlink="">
      <xdr:nvSpPr>
        <xdr:cNvPr id="34" name="CuadroTexto 33"/>
        <xdr:cNvSpPr txBox="1"/>
      </xdr:nvSpPr>
      <xdr:spPr>
        <a:xfrm>
          <a:off x="7038975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17</xdr:row>
      <xdr:rowOff>176212</xdr:rowOff>
    </xdr:from>
    <xdr:ext cx="65" cy="172227"/>
    <xdr:sp macro="" textlink="">
      <xdr:nvSpPr>
        <xdr:cNvPr id="35" name="CuadroTexto 34"/>
        <xdr:cNvSpPr txBox="1"/>
      </xdr:nvSpPr>
      <xdr:spPr>
        <a:xfrm>
          <a:off x="3648075" y="3309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17</xdr:row>
      <xdr:rowOff>176212</xdr:rowOff>
    </xdr:from>
    <xdr:ext cx="65" cy="172227"/>
    <xdr:sp macro="" textlink="">
      <xdr:nvSpPr>
        <xdr:cNvPr id="36" name="CuadroTexto 35"/>
        <xdr:cNvSpPr txBox="1"/>
      </xdr:nvSpPr>
      <xdr:spPr>
        <a:xfrm>
          <a:off x="4495800" y="3309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17</xdr:row>
      <xdr:rowOff>176212</xdr:rowOff>
    </xdr:from>
    <xdr:ext cx="65" cy="172227"/>
    <xdr:sp macro="" textlink="">
      <xdr:nvSpPr>
        <xdr:cNvPr id="37" name="CuadroTexto 36"/>
        <xdr:cNvSpPr txBox="1"/>
      </xdr:nvSpPr>
      <xdr:spPr>
        <a:xfrm>
          <a:off x="5343525" y="3309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38" name="CuadroTexto 37"/>
        <xdr:cNvSpPr txBox="1"/>
      </xdr:nvSpPr>
      <xdr:spPr>
        <a:xfrm>
          <a:off x="6191250" y="3309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17</xdr:row>
      <xdr:rowOff>176212</xdr:rowOff>
    </xdr:from>
    <xdr:ext cx="65" cy="172227"/>
    <xdr:sp macro="" textlink="">
      <xdr:nvSpPr>
        <xdr:cNvPr id="39" name="CuadroTexto 38"/>
        <xdr:cNvSpPr txBox="1"/>
      </xdr:nvSpPr>
      <xdr:spPr>
        <a:xfrm>
          <a:off x="7038975" y="3309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12</xdr:row>
      <xdr:rowOff>176212</xdr:rowOff>
    </xdr:from>
    <xdr:ext cx="65" cy="172227"/>
    <xdr:sp macro="" textlink="">
      <xdr:nvSpPr>
        <xdr:cNvPr id="40" name="CuadroTexto 39"/>
        <xdr:cNvSpPr txBox="1"/>
      </xdr:nvSpPr>
      <xdr:spPr>
        <a:xfrm>
          <a:off x="3648075" y="25003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12</xdr:row>
      <xdr:rowOff>176212</xdr:rowOff>
    </xdr:from>
    <xdr:ext cx="65" cy="172227"/>
    <xdr:sp macro="" textlink="">
      <xdr:nvSpPr>
        <xdr:cNvPr id="41" name="CuadroTexto 40"/>
        <xdr:cNvSpPr txBox="1"/>
      </xdr:nvSpPr>
      <xdr:spPr>
        <a:xfrm>
          <a:off x="4495800" y="25003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42" name="CuadroTexto 41"/>
        <xdr:cNvSpPr txBox="1"/>
      </xdr:nvSpPr>
      <xdr:spPr>
        <a:xfrm>
          <a:off x="5343525" y="25003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43" name="CuadroTexto 42"/>
        <xdr:cNvSpPr txBox="1"/>
      </xdr:nvSpPr>
      <xdr:spPr>
        <a:xfrm>
          <a:off x="6191250" y="25003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44" name="CuadroTexto 43"/>
        <xdr:cNvSpPr txBox="1"/>
      </xdr:nvSpPr>
      <xdr:spPr>
        <a:xfrm>
          <a:off x="7038975" y="25003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18</xdr:row>
      <xdr:rowOff>4762</xdr:rowOff>
    </xdr:from>
    <xdr:ext cx="65" cy="172227"/>
    <xdr:sp macro="" textlink="">
      <xdr:nvSpPr>
        <xdr:cNvPr id="45" name="CuadroTexto 44"/>
        <xdr:cNvSpPr txBox="1"/>
      </xdr:nvSpPr>
      <xdr:spPr>
        <a:xfrm>
          <a:off x="5343525" y="3309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18</xdr:row>
      <xdr:rowOff>4762</xdr:rowOff>
    </xdr:from>
    <xdr:ext cx="65" cy="172227"/>
    <xdr:sp macro="" textlink="">
      <xdr:nvSpPr>
        <xdr:cNvPr id="46" name="CuadroTexto 45"/>
        <xdr:cNvSpPr txBox="1"/>
      </xdr:nvSpPr>
      <xdr:spPr>
        <a:xfrm>
          <a:off x="7038975" y="3309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47" name="CuadroTexto 46"/>
        <xdr:cNvSpPr txBox="1"/>
      </xdr:nvSpPr>
      <xdr:spPr>
        <a:xfrm>
          <a:off x="5343525" y="25003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48" name="CuadroTexto 47"/>
        <xdr:cNvSpPr txBox="1"/>
      </xdr:nvSpPr>
      <xdr:spPr>
        <a:xfrm>
          <a:off x="5343525" y="25003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49" name="CuadroTexto 48"/>
        <xdr:cNvSpPr txBox="1"/>
      </xdr:nvSpPr>
      <xdr:spPr>
        <a:xfrm>
          <a:off x="7038975" y="25003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50" name="CuadroTexto 49"/>
        <xdr:cNvSpPr txBox="1"/>
      </xdr:nvSpPr>
      <xdr:spPr>
        <a:xfrm>
          <a:off x="7038975" y="25003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51" name="CuadroTexto 50"/>
        <xdr:cNvSpPr txBox="1"/>
      </xdr:nvSpPr>
      <xdr:spPr>
        <a:xfrm>
          <a:off x="4495800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22</xdr:row>
      <xdr:rowOff>176212</xdr:rowOff>
    </xdr:from>
    <xdr:ext cx="65" cy="172227"/>
    <xdr:sp macro="" textlink="">
      <xdr:nvSpPr>
        <xdr:cNvPr id="52" name="CuadroTexto 51"/>
        <xdr:cNvSpPr txBox="1"/>
      </xdr:nvSpPr>
      <xdr:spPr>
        <a:xfrm>
          <a:off x="5343525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53" name="CuadroTexto 52"/>
        <xdr:cNvSpPr txBox="1"/>
      </xdr:nvSpPr>
      <xdr:spPr>
        <a:xfrm>
          <a:off x="6191250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22</xdr:row>
      <xdr:rowOff>176212</xdr:rowOff>
    </xdr:from>
    <xdr:ext cx="65" cy="172227"/>
    <xdr:sp macro="" textlink="">
      <xdr:nvSpPr>
        <xdr:cNvPr id="54" name="CuadroTexto 53"/>
        <xdr:cNvSpPr txBox="1"/>
      </xdr:nvSpPr>
      <xdr:spPr>
        <a:xfrm>
          <a:off x="7038975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22</xdr:row>
      <xdr:rowOff>176212</xdr:rowOff>
    </xdr:from>
    <xdr:ext cx="65" cy="172227"/>
    <xdr:sp macro="" textlink="">
      <xdr:nvSpPr>
        <xdr:cNvPr id="55" name="CuadroTexto 54"/>
        <xdr:cNvSpPr txBox="1"/>
      </xdr:nvSpPr>
      <xdr:spPr>
        <a:xfrm>
          <a:off x="2800350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56" name="CuadroTexto 55"/>
        <xdr:cNvSpPr txBox="1"/>
      </xdr:nvSpPr>
      <xdr:spPr>
        <a:xfrm>
          <a:off x="4495800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57" name="CuadroTexto 56"/>
        <xdr:cNvSpPr txBox="1"/>
      </xdr:nvSpPr>
      <xdr:spPr>
        <a:xfrm>
          <a:off x="6191250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58" name="CuadroTexto 57"/>
        <xdr:cNvSpPr txBox="1"/>
      </xdr:nvSpPr>
      <xdr:spPr>
        <a:xfrm>
          <a:off x="6191250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22</xdr:row>
      <xdr:rowOff>176212</xdr:rowOff>
    </xdr:from>
    <xdr:ext cx="65" cy="172227"/>
    <xdr:sp macro="" textlink="">
      <xdr:nvSpPr>
        <xdr:cNvPr id="59" name="CuadroTexto 58"/>
        <xdr:cNvSpPr txBox="1"/>
      </xdr:nvSpPr>
      <xdr:spPr>
        <a:xfrm>
          <a:off x="3648075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60" name="CuadroTexto 59"/>
        <xdr:cNvSpPr txBox="1"/>
      </xdr:nvSpPr>
      <xdr:spPr>
        <a:xfrm>
          <a:off x="4495800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22</xdr:row>
      <xdr:rowOff>176212</xdr:rowOff>
    </xdr:from>
    <xdr:ext cx="65" cy="172227"/>
    <xdr:sp macro="" textlink="">
      <xdr:nvSpPr>
        <xdr:cNvPr id="61" name="CuadroTexto 60"/>
        <xdr:cNvSpPr txBox="1"/>
      </xdr:nvSpPr>
      <xdr:spPr>
        <a:xfrm>
          <a:off x="5343525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62" name="CuadroTexto 61"/>
        <xdr:cNvSpPr txBox="1"/>
      </xdr:nvSpPr>
      <xdr:spPr>
        <a:xfrm>
          <a:off x="6191250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22</xdr:row>
      <xdr:rowOff>176212</xdr:rowOff>
    </xdr:from>
    <xdr:ext cx="65" cy="172227"/>
    <xdr:sp macro="" textlink="">
      <xdr:nvSpPr>
        <xdr:cNvPr id="63" name="CuadroTexto 62"/>
        <xdr:cNvSpPr txBox="1"/>
      </xdr:nvSpPr>
      <xdr:spPr>
        <a:xfrm>
          <a:off x="7038975" y="4119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tabSelected="1" zoomScaleNormal="100" zoomScaleSheetLayoutView="100" workbookViewId="0">
      <selection activeCell="B9" sqref="B9"/>
    </sheetView>
  </sheetViews>
  <sheetFormatPr baseColWidth="10" defaultRowHeight="12.75" x14ac:dyDescent="0.2"/>
  <cols>
    <col min="1" max="1" width="37" style="26" customWidth="1"/>
    <col min="2" max="7" width="12.7109375" style="26" customWidth="1"/>
    <col min="8" max="16384" width="11.42578125" style="26"/>
  </cols>
  <sheetData>
    <row r="1" spans="1:7" x14ac:dyDescent="0.2">
      <c r="A1" s="49" t="s">
        <v>36</v>
      </c>
      <c r="B1" s="49"/>
      <c r="C1" s="49"/>
      <c r="D1" s="49"/>
      <c r="E1" s="49"/>
      <c r="F1" s="49"/>
      <c r="G1" s="49"/>
    </row>
    <row r="2" spans="1:7" x14ac:dyDescent="0.2">
      <c r="A2" s="50" t="s">
        <v>12</v>
      </c>
      <c r="B2" s="50"/>
      <c r="C2" s="50"/>
      <c r="D2" s="50"/>
      <c r="E2" s="50"/>
      <c r="F2" s="50"/>
      <c r="G2" s="50"/>
    </row>
    <row r="3" spans="1:7" ht="6.2" customHeight="1" x14ac:dyDescent="0.2">
      <c r="A3" s="27"/>
      <c r="B3" s="28"/>
      <c r="C3" s="28"/>
      <c r="D3" s="28"/>
      <c r="E3" s="28"/>
      <c r="F3" s="28"/>
      <c r="G3" s="28"/>
    </row>
    <row r="4" spans="1:7" x14ac:dyDescent="0.2">
      <c r="A4" s="51" t="s">
        <v>0</v>
      </c>
      <c r="B4" s="54" t="s">
        <v>1</v>
      </c>
      <c r="C4" s="54"/>
      <c r="D4" s="54"/>
      <c r="E4" s="54"/>
      <c r="F4" s="54"/>
      <c r="G4" s="54"/>
    </row>
    <row r="5" spans="1:7" x14ac:dyDescent="0.2">
      <c r="A5" s="52"/>
      <c r="B5" s="55">
        <v>2015</v>
      </c>
      <c r="C5" s="56"/>
      <c r="D5" s="57" t="s">
        <v>2</v>
      </c>
      <c r="E5" s="58"/>
      <c r="F5" s="57" t="s">
        <v>3</v>
      </c>
      <c r="G5" s="54"/>
    </row>
    <row r="6" spans="1:7" x14ac:dyDescent="0.2">
      <c r="A6" s="52"/>
      <c r="B6" s="1" t="s">
        <v>4</v>
      </c>
      <c r="C6" s="1" t="s">
        <v>34</v>
      </c>
      <c r="D6" s="1" t="s">
        <v>4</v>
      </c>
      <c r="E6" s="1" t="s">
        <v>34</v>
      </c>
      <c r="F6" s="1" t="s">
        <v>4</v>
      </c>
      <c r="G6" s="2" t="s">
        <v>34</v>
      </c>
    </row>
    <row r="7" spans="1:7" x14ac:dyDescent="0.2">
      <c r="A7" s="52"/>
      <c r="B7" s="3" t="s">
        <v>5</v>
      </c>
      <c r="C7" s="3" t="s">
        <v>6</v>
      </c>
      <c r="D7" s="3" t="s">
        <v>5</v>
      </c>
      <c r="E7" s="3" t="s">
        <v>6</v>
      </c>
      <c r="F7" s="3" t="s">
        <v>5</v>
      </c>
      <c r="G7" s="4" t="s">
        <v>6</v>
      </c>
    </row>
    <row r="8" spans="1:7" x14ac:dyDescent="0.2">
      <c r="A8" s="53"/>
      <c r="B8" s="5" t="s">
        <v>7</v>
      </c>
      <c r="C8" s="5" t="s">
        <v>8</v>
      </c>
      <c r="D8" s="5" t="s">
        <v>7</v>
      </c>
      <c r="E8" s="5" t="s">
        <v>8</v>
      </c>
      <c r="F8" s="5" t="s">
        <v>7</v>
      </c>
      <c r="G8" s="6" t="s">
        <v>8</v>
      </c>
    </row>
    <row r="9" spans="1:7" ht="6.2" customHeight="1" x14ac:dyDescent="0.2">
      <c r="A9" s="29"/>
      <c r="B9" s="30"/>
      <c r="C9" s="30"/>
      <c r="D9" s="30"/>
      <c r="E9" s="30"/>
      <c r="F9" s="30"/>
      <c r="G9" s="31"/>
    </row>
    <row r="10" spans="1:7" ht="14.1" customHeight="1" x14ac:dyDescent="0.2">
      <c r="A10" s="25" t="s">
        <v>35</v>
      </c>
      <c r="B10" s="32">
        <f>SUM(B11:B14)</f>
        <v>965038</v>
      </c>
      <c r="C10" s="32">
        <f t="shared" ref="C10:G10" si="0">SUM(C11:C14)</f>
        <v>1054678</v>
      </c>
      <c r="D10" s="32">
        <f t="shared" si="0"/>
        <v>1051449</v>
      </c>
      <c r="E10" s="32">
        <f t="shared" si="0"/>
        <v>1164449</v>
      </c>
      <c r="F10" s="32">
        <f t="shared" si="0"/>
        <v>860010</v>
      </c>
      <c r="G10" s="33">
        <f t="shared" si="0"/>
        <v>916400</v>
      </c>
    </row>
    <row r="11" spans="1:7" s="47" customFormat="1" ht="14.1" customHeight="1" x14ac:dyDescent="0.2">
      <c r="A11" s="44" t="s">
        <v>14</v>
      </c>
      <c r="B11" s="45">
        <f>SUM(B16+B34)</f>
        <v>890702</v>
      </c>
      <c r="C11" s="45">
        <f t="shared" ref="C11:G13" si="1">SUM(C16+C34)</f>
        <v>1008901</v>
      </c>
      <c r="D11" s="45">
        <f t="shared" si="1"/>
        <v>967569</v>
      </c>
      <c r="E11" s="45">
        <f t="shared" si="1"/>
        <v>1114154</v>
      </c>
      <c r="F11" s="45">
        <f t="shared" si="1"/>
        <v>750787</v>
      </c>
      <c r="G11" s="46">
        <f t="shared" si="1"/>
        <v>858775</v>
      </c>
    </row>
    <row r="12" spans="1:7" s="47" customFormat="1" ht="14.1" customHeight="1" x14ac:dyDescent="0.2">
      <c r="A12" s="44" t="s">
        <v>15</v>
      </c>
      <c r="B12" s="45">
        <f>SUM(B17+B35)</f>
        <v>43</v>
      </c>
      <c r="C12" s="45">
        <f t="shared" si="1"/>
        <v>35</v>
      </c>
      <c r="D12" s="45">
        <f t="shared" si="1"/>
        <v>37</v>
      </c>
      <c r="E12" s="45">
        <f t="shared" si="1"/>
        <v>31</v>
      </c>
      <c r="F12" s="45">
        <f t="shared" si="1"/>
        <v>68</v>
      </c>
      <c r="G12" s="46">
        <f t="shared" si="1"/>
        <v>56</v>
      </c>
    </row>
    <row r="13" spans="1:7" s="47" customFormat="1" ht="14.1" customHeight="1" x14ac:dyDescent="0.2">
      <c r="A13" s="44" t="s">
        <v>16</v>
      </c>
      <c r="B13" s="45">
        <f>SUM(B18+B36)</f>
        <v>74293</v>
      </c>
      <c r="C13" s="45">
        <f t="shared" si="1"/>
        <v>29242</v>
      </c>
      <c r="D13" s="45">
        <f t="shared" si="1"/>
        <v>83843</v>
      </c>
      <c r="E13" s="45">
        <f t="shared" si="1"/>
        <v>33204</v>
      </c>
      <c r="F13" s="45">
        <f t="shared" si="1"/>
        <v>109155</v>
      </c>
      <c r="G13" s="46">
        <f t="shared" si="1"/>
        <v>43269</v>
      </c>
    </row>
    <row r="14" spans="1:7" s="47" customFormat="1" ht="14.1" customHeight="1" x14ac:dyDescent="0.2">
      <c r="A14" s="44" t="s">
        <v>17</v>
      </c>
      <c r="B14" s="48" t="s">
        <v>9</v>
      </c>
      <c r="C14" s="45">
        <f>SUM(C19)</f>
        <v>16500</v>
      </c>
      <c r="D14" s="48" t="s">
        <v>9</v>
      </c>
      <c r="E14" s="45">
        <f>SUM(E19)</f>
        <v>17060</v>
      </c>
      <c r="F14" s="48" t="s">
        <v>9</v>
      </c>
      <c r="G14" s="46">
        <f>SUM(G19)</f>
        <v>14300</v>
      </c>
    </row>
    <row r="15" spans="1:7" ht="14.1" customHeight="1" x14ac:dyDescent="0.2">
      <c r="A15" s="22" t="s">
        <v>18</v>
      </c>
      <c r="B15" s="32">
        <f>SUM(B16:B19)</f>
        <v>212303</v>
      </c>
      <c r="C15" s="32">
        <f t="shared" ref="C15:G15" si="2">SUM(C16:C19)</f>
        <v>243689</v>
      </c>
      <c r="D15" s="32">
        <f t="shared" si="2"/>
        <v>230938</v>
      </c>
      <c r="E15" s="32">
        <f t="shared" si="2"/>
        <v>257902</v>
      </c>
      <c r="F15" s="32">
        <f t="shared" si="2"/>
        <v>183623</v>
      </c>
      <c r="G15" s="33">
        <f t="shared" si="2"/>
        <v>209880</v>
      </c>
    </row>
    <row r="16" spans="1:7" ht="12" customHeight="1" x14ac:dyDescent="0.2">
      <c r="A16" s="23" t="s">
        <v>19</v>
      </c>
      <c r="B16" s="8">
        <f>SUM(B21+B26)</f>
        <v>204861</v>
      </c>
      <c r="C16" s="8">
        <f>SUM(C21+C26+C30)</f>
        <v>224492</v>
      </c>
      <c r="D16" s="8">
        <f>SUM(D21+D26)</f>
        <v>222541</v>
      </c>
      <c r="E16" s="8">
        <f>SUM(E21+E26+E30)</f>
        <v>237791</v>
      </c>
      <c r="F16" s="8">
        <f>SUM(F21+F26)</f>
        <v>172685</v>
      </c>
      <c r="G16" s="9">
        <f>SUM(G21+G26+G30)</f>
        <v>191597</v>
      </c>
    </row>
    <row r="17" spans="1:7" ht="12" customHeight="1" x14ac:dyDescent="0.2">
      <c r="A17" s="23" t="s">
        <v>15</v>
      </c>
      <c r="B17" s="8">
        <f>SUM(B22+B27)</f>
        <v>14</v>
      </c>
      <c r="C17" s="8">
        <f t="shared" ref="C17:G18" si="3">SUM(C22+C27)</f>
        <v>10</v>
      </c>
      <c r="D17" s="8">
        <f t="shared" si="3"/>
        <v>12</v>
      </c>
      <c r="E17" s="8">
        <f t="shared" si="3"/>
        <v>9</v>
      </c>
      <c r="F17" s="8">
        <f t="shared" si="3"/>
        <v>23</v>
      </c>
      <c r="G17" s="9">
        <f t="shared" si="3"/>
        <v>17</v>
      </c>
    </row>
    <row r="18" spans="1:7" ht="12" customHeight="1" x14ac:dyDescent="0.2">
      <c r="A18" s="23" t="s">
        <v>20</v>
      </c>
      <c r="B18" s="8">
        <f>SUM(B23+B28)</f>
        <v>7428</v>
      </c>
      <c r="C18" s="8">
        <f t="shared" si="3"/>
        <v>2687</v>
      </c>
      <c r="D18" s="8">
        <f t="shared" si="3"/>
        <v>8385</v>
      </c>
      <c r="E18" s="8">
        <f t="shared" si="3"/>
        <v>3042</v>
      </c>
      <c r="F18" s="8">
        <f t="shared" si="3"/>
        <v>10915</v>
      </c>
      <c r="G18" s="9">
        <f t="shared" si="3"/>
        <v>3966</v>
      </c>
    </row>
    <row r="19" spans="1:7" ht="12" customHeight="1" x14ac:dyDescent="0.2">
      <c r="A19" s="23" t="s">
        <v>21</v>
      </c>
      <c r="B19" s="7" t="s">
        <v>9</v>
      </c>
      <c r="C19" s="8">
        <f>SUM(C24)</f>
        <v>16500</v>
      </c>
      <c r="D19" s="7" t="s">
        <v>9</v>
      </c>
      <c r="E19" s="8">
        <f>SUM(E24)</f>
        <v>17060</v>
      </c>
      <c r="F19" s="7" t="s">
        <v>9</v>
      </c>
      <c r="G19" s="9">
        <f>SUM(G24)</f>
        <v>14300</v>
      </c>
    </row>
    <row r="20" spans="1:7" ht="12.95" customHeight="1" x14ac:dyDescent="0.2">
      <c r="A20" s="21" t="s">
        <v>22</v>
      </c>
      <c r="B20" s="34">
        <f>SUM(B21:B24)</f>
        <v>96512</v>
      </c>
      <c r="C20" s="34">
        <f t="shared" ref="C20:G20" si="4">SUM(C21:C24)</f>
        <v>94909</v>
      </c>
      <c r="D20" s="34">
        <f t="shared" si="4"/>
        <v>105154</v>
      </c>
      <c r="E20" s="34">
        <f t="shared" si="4"/>
        <v>102268</v>
      </c>
      <c r="F20" s="34">
        <f t="shared" si="4"/>
        <v>86021</v>
      </c>
      <c r="G20" s="35">
        <f t="shared" si="4"/>
        <v>82051</v>
      </c>
    </row>
    <row r="21" spans="1:7" ht="12" customHeight="1" x14ac:dyDescent="0.2">
      <c r="A21" s="23" t="s">
        <v>19</v>
      </c>
      <c r="B21" s="8">
        <v>89070</v>
      </c>
      <c r="C21" s="8">
        <v>75712</v>
      </c>
      <c r="D21" s="8">
        <v>96757</v>
      </c>
      <c r="E21" s="8">
        <v>82157</v>
      </c>
      <c r="F21" s="8">
        <v>75083</v>
      </c>
      <c r="G21" s="9">
        <v>63768</v>
      </c>
    </row>
    <row r="22" spans="1:7" ht="12" customHeight="1" x14ac:dyDescent="0.2">
      <c r="A22" s="23" t="s">
        <v>15</v>
      </c>
      <c r="B22" s="8">
        <v>14</v>
      </c>
      <c r="C22" s="8">
        <v>10</v>
      </c>
      <c r="D22" s="8">
        <v>12</v>
      </c>
      <c r="E22" s="8">
        <v>9</v>
      </c>
      <c r="F22" s="8">
        <v>23</v>
      </c>
      <c r="G22" s="9">
        <v>17</v>
      </c>
    </row>
    <row r="23" spans="1:7" ht="12" customHeight="1" x14ac:dyDescent="0.2">
      <c r="A23" s="23" t="s">
        <v>20</v>
      </c>
      <c r="B23" s="8">
        <v>7428</v>
      </c>
      <c r="C23" s="8">
        <v>2687</v>
      </c>
      <c r="D23" s="8">
        <v>8385</v>
      </c>
      <c r="E23" s="8">
        <v>3042</v>
      </c>
      <c r="F23" s="8">
        <v>10915</v>
      </c>
      <c r="G23" s="9">
        <v>3966</v>
      </c>
    </row>
    <row r="24" spans="1:7" ht="12" customHeight="1" x14ac:dyDescent="0.2">
      <c r="A24" s="23" t="s">
        <v>23</v>
      </c>
      <c r="B24" s="7" t="s">
        <v>9</v>
      </c>
      <c r="C24" s="10">
        <v>16500</v>
      </c>
      <c r="D24" s="7" t="s">
        <v>9</v>
      </c>
      <c r="E24" s="10">
        <v>17060</v>
      </c>
      <c r="F24" s="7" t="s">
        <v>9</v>
      </c>
      <c r="G24" s="11">
        <v>14300</v>
      </c>
    </row>
    <row r="25" spans="1:7" ht="12.95" customHeight="1" x14ac:dyDescent="0.2">
      <c r="A25" s="21" t="s">
        <v>24</v>
      </c>
      <c r="B25" s="34">
        <f>SUM(B26:B28)</f>
        <v>115791</v>
      </c>
      <c r="C25" s="34">
        <f t="shared" ref="C25:G25" si="5">SUM(C26:C28)</f>
        <v>128451</v>
      </c>
      <c r="D25" s="34">
        <f t="shared" si="5"/>
        <v>125784</v>
      </c>
      <c r="E25" s="34">
        <f t="shared" si="5"/>
        <v>139365</v>
      </c>
      <c r="F25" s="34">
        <f t="shared" si="5"/>
        <v>97602</v>
      </c>
      <c r="G25" s="35">
        <f t="shared" si="5"/>
        <v>108140</v>
      </c>
    </row>
    <row r="26" spans="1:7" ht="12" customHeight="1" x14ac:dyDescent="0.2">
      <c r="A26" s="23" t="s">
        <v>19</v>
      </c>
      <c r="B26" s="8">
        <v>115791</v>
      </c>
      <c r="C26" s="8">
        <v>128451</v>
      </c>
      <c r="D26" s="8">
        <v>125784</v>
      </c>
      <c r="E26" s="9">
        <v>139365</v>
      </c>
      <c r="F26" s="8">
        <v>97602</v>
      </c>
      <c r="G26" s="9">
        <v>108140</v>
      </c>
    </row>
    <row r="27" spans="1:7" ht="12" customHeight="1" x14ac:dyDescent="0.2">
      <c r="A27" s="23" t="s">
        <v>15</v>
      </c>
      <c r="B27" s="12">
        <v>0</v>
      </c>
      <c r="C27" s="12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ht="12" customHeight="1" x14ac:dyDescent="0.2">
      <c r="A28" s="23" t="s">
        <v>20</v>
      </c>
      <c r="B28" s="12">
        <v>0</v>
      </c>
      <c r="C28" s="12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ht="12.95" customHeight="1" x14ac:dyDescent="0.2">
      <c r="A29" s="21" t="s">
        <v>25</v>
      </c>
      <c r="B29" s="7" t="s">
        <v>9</v>
      </c>
      <c r="C29" s="34">
        <f>SUM(C30)</f>
        <v>20329</v>
      </c>
      <c r="D29" s="7" t="s">
        <v>9</v>
      </c>
      <c r="E29" s="34">
        <f>SUM(E30)</f>
        <v>16269</v>
      </c>
      <c r="F29" s="7" t="s">
        <v>9</v>
      </c>
      <c r="G29" s="35">
        <f>SUM(G30)</f>
        <v>19689</v>
      </c>
    </row>
    <row r="30" spans="1:7" ht="12" customHeight="1" x14ac:dyDescent="0.2">
      <c r="A30" s="23" t="s">
        <v>19</v>
      </c>
      <c r="B30" s="7" t="s">
        <v>9</v>
      </c>
      <c r="C30" s="8">
        <v>20329</v>
      </c>
      <c r="D30" s="7" t="s">
        <v>9</v>
      </c>
      <c r="E30" s="9">
        <v>16269</v>
      </c>
      <c r="F30" s="7" t="s">
        <v>9</v>
      </c>
      <c r="G30" s="9">
        <v>19689</v>
      </c>
    </row>
    <row r="31" spans="1:7" ht="12" customHeight="1" x14ac:dyDescent="0.2">
      <c r="A31" s="23" t="s">
        <v>15</v>
      </c>
      <c r="B31" s="14" t="s">
        <v>9</v>
      </c>
      <c r="C31" s="14" t="s">
        <v>9</v>
      </c>
      <c r="D31" s="14" t="s">
        <v>9</v>
      </c>
      <c r="E31" s="15" t="s">
        <v>9</v>
      </c>
      <c r="F31" s="14" t="s">
        <v>9</v>
      </c>
      <c r="G31" s="15" t="s">
        <v>9</v>
      </c>
    </row>
    <row r="32" spans="1:7" ht="12" customHeight="1" x14ac:dyDescent="0.2">
      <c r="A32" s="23" t="s">
        <v>20</v>
      </c>
      <c r="B32" s="14" t="s">
        <v>9</v>
      </c>
      <c r="C32" s="14" t="s">
        <v>9</v>
      </c>
      <c r="D32" s="14" t="s">
        <v>9</v>
      </c>
      <c r="E32" s="15" t="s">
        <v>9</v>
      </c>
      <c r="F32" s="14" t="s">
        <v>9</v>
      </c>
      <c r="G32" s="15" t="s">
        <v>9</v>
      </c>
    </row>
    <row r="33" spans="1:7" ht="14.1" customHeight="1" x14ac:dyDescent="0.2">
      <c r="A33" s="36" t="s">
        <v>26</v>
      </c>
      <c r="B33" s="32">
        <f t="shared" ref="B33:G33" si="6">SUM(B34:B36)</f>
        <v>752735</v>
      </c>
      <c r="C33" s="32">
        <f t="shared" si="6"/>
        <v>810989</v>
      </c>
      <c r="D33" s="32">
        <f t="shared" si="6"/>
        <v>820511</v>
      </c>
      <c r="E33" s="32">
        <f t="shared" si="6"/>
        <v>906547</v>
      </c>
      <c r="F33" s="32">
        <f t="shared" si="6"/>
        <v>676387</v>
      </c>
      <c r="G33" s="33">
        <f t="shared" si="6"/>
        <v>706520</v>
      </c>
    </row>
    <row r="34" spans="1:7" ht="12" customHeight="1" x14ac:dyDescent="0.2">
      <c r="A34" s="23" t="s">
        <v>19</v>
      </c>
      <c r="B34" s="8">
        <f>SUM(B38+B42+B46)</f>
        <v>685841</v>
      </c>
      <c r="C34" s="8">
        <f t="shared" ref="C34:G34" si="7">SUM(C38+C42+C46)</f>
        <v>784409</v>
      </c>
      <c r="D34" s="8">
        <f t="shared" si="7"/>
        <v>745028</v>
      </c>
      <c r="E34" s="8">
        <f t="shared" si="7"/>
        <v>876363</v>
      </c>
      <c r="F34" s="8">
        <f t="shared" si="7"/>
        <v>578102</v>
      </c>
      <c r="G34" s="9">
        <f t="shared" si="7"/>
        <v>667178</v>
      </c>
    </row>
    <row r="35" spans="1:7" ht="12" customHeight="1" x14ac:dyDescent="0.2">
      <c r="A35" s="23" t="s">
        <v>15</v>
      </c>
      <c r="B35" s="16">
        <f>SUM(B43+B39+B47)</f>
        <v>29</v>
      </c>
      <c r="C35" s="16">
        <f t="shared" ref="C35:G35" si="8">SUM(C43+C39+C47)</f>
        <v>25</v>
      </c>
      <c r="D35" s="16">
        <f t="shared" si="8"/>
        <v>25</v>
      </c>
      <c r="E35" s="16">
        <f t="shared" si="8"/>
        <v>22</v>
      </c>
      <c r="F35" s="16">
        <f t="shared" si="8"/>
        <v>45</v>
      </c>
      <c r="G35" s="37">
        <f t="shared" si="8"/>
        <v>39</v>
      </c>
    </row>
    <row r="36" spans="1:7" ht="12" customHeight="1" x14ac:dyDescent="0.2">
      <c r="A36" s="23" t="s">
        <v>20</v>
      </c>
      <c r="B36" s="8">
        <f>SUM(B40+B44+B48)</f>
        <v>66865</v>
      </c>
      <c r="C36" s="8">
        <f t="shared" ref="C36:G36" si="9">SUM(C40+C44+C48)</f>
        <v>26555</v>
      </c>
      <c r="D36" s="8">
        <f t="shared" si="9"/>
        <v>75458</v>
      </c>
      <c r="E36" s="8">
        <f t="shared" si="9"/>
        <v>30162</v>
      </c>
      <c r="F36" s="8">
        <f t="shared" si="9"/>
        <v>98240</v>
      </c>
      <c r="G36" s="9">
        <f t="shared" si="9"/>
        <v>39303</v>
      </c>
    </row>
    <row r="37" spans="1:7" ht="12.95" customHeight="1" x14ac:dyDescent="0.2">
      <c r="A37" s="21" t="s">
        <v>27</v>
      </c>
      <c r="B37" s="34">
        <f t="shared" ref="B37:G37" si="10">SUM(B38:B40)</f>
        <v>119507</v>
      </c>
      <c r="C37" s="34">
        <f t="shared" si="10"/>
        <v>153570</v>
      </c>
      <c r="D37" s="34">
        <f t="shared" si="10"/>
        <v>129976</v>
      </c>
      <c r="E37" s="34">
        <f t="shared" si="10"/>
        <v>167967</v>
      </c>
      <c r="F37" s="34">
        <f t="shared" si="10"/>
        <v>103060</v>
      </c>
      <c r="G37" s="35">
        <f t="shared" si="10"/>
        <v>132749</v>
      </c>
    </row>
    <row r="38" spans="1:7" ht="12" customHeight="1" x14ac:dyDescent="0.2">
      <c r="A38" s="23" t="s">
        <v>19</v>
      </c>
      <c r="B38" s="16">
        <v>115791</v>
      </c>
      <c r="C38" s="8">
        <v>152417</v>
      </c>
      <c r="D38" s="16">
        <v>125784</v>
      </c>
      <c r="E38" s="8">
        <v>166667</v>
      </c>
      <c r="F38" s="16">
        <v>97602</v>
      </c>
      <c r="G38" s="9">
        <v>131057</v>
      </c>
    </row>
    <row r="39" spans="1:7" ht="12" customHeight="1" x14ac:dyDescent="0.2">
      <c r="A39" s="23" t="s">
        <v>15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17">
        <v>0</v>
      </c>
    </row>
    <row r="40" spans="1:7" ht="12" customHeight="1" x14ac:dyDescent="0.2">
      <c r="A40" s="23" t="s">
        <v>20</v>
      </c>
      <c r="B40" s="7">
        <v>3716</v>
      </c>
      <c r="C40" s="7">
        <v>1153</v>
      </c>
      <c r="D40" s="7">
        <v>4192</v>
      </c>
      <c r="E40" s="7">
        <v>1300</v>
      </c>
      <c r="F40" s="7">
        <v>5458</v>
      </c>
      <c r="G40" s="17">
        <v>1692</v>
      </c>
    </row>
    <row r="41" spans="1:7" ht="12.95" customHeight="1" x14ac:dyDescent="0.2">
      <c r="A41" s="21" t="s">
        <v>28</v>
      </c>
      <c r="B41" s="34">
        <f t="shared" ref="B41:G41" si="11">SUM(B42:B44)</f>
        <v>109863</v>
      </c>
      <c r="C41" s="34">
        <f t="shared" si="11"/>
        <v>104510</v>
      </c>
      <c r="D41" s="34">
        <f t="shared" si="11"/>
        <v>119848</v>
      </c>
      <c r="E41" s="34">
        <f t="shared" si="11"/>
        <v>114292</v>
      </c>
      <c r="F41" s="34">
        <f t="shared" si="11"/>
        <v>100052</v>
      </c>
      <c r="G41" s="35">
        <f t="shared" si="11"/>
        <v>94802</v>
      </c>
    </row>
    <row r="42" spans="1:7" ht="12" customHeight="1" x14ac:dyDescent="0.2">
      <c r="A42" s="23" t="s">
        <v>19</v>
      </c>
      <c r="B42" s="38">
        <v>97977</v>
      </c>
      <c r="C42" s="8">
        <v>95058</v>
      </c>
      <c r="D42" s="38">
        <v>106433</v>
      </c>
      <c r="E42" s="8">
        <v>103510</v>
      </c>
      <c r="F42" s="38">
        <v>82586</v>
      </c>
      <c r="G42" s="9">
        <v>80813</v>
      </c>
    </row>
    <row r="43" spans="1:7" ht="12" customHeight="1" x14ac:dyDescent="0.2">
      <c r="A43" s="23" t="s">
        <v>15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17">
        <v>0</v>
      </c>
    </row>
    <row r="44" spans="1:7" ht="12" customHeight="1" x14ac:dyDescent="0.2">
      <c r="A44" s="23" t="s">
        <v>20</v>
      </c>
      <c r="B44" s="38">
        <v>11886</v>
      </c>
      <c r="C44" s="8">
        <v>9452</v>
      </c>
      <c r="D44" s="38">
        <v>13415</v>
      </c>
      <c r="E44" s="8">
        <v>10782</v>
      </c>
      <c r="F44" s="38">
        <v>17466</v>
      </c>
      <c r="G44" s="9">
        <v>13989</v>
      </c>
    </row>
    <row r="45" spans="1:7" ht="12.95" customHeight="1" x14ac:dyDescent="0.2">
      <c r="A45" s="21" t="s">
        <v>29</v>
      </c>
      <c r="B45" s="34">
        <f t="shared" ref="B45:G45" si="12">SUM(B46:B48)</f>
        <v>523365</v>
      </c>
      <c r="C45" s="34">
        <f t="shared" si="12"/>
        <v>552909</v>
      </c>
      <c r="D45" s="34">
        <f t="shared" si="12"/>
        <v>570687</v>
      </c>
      <c r="E45" s="34">
        <f t="shared" si="12"/>
        <v>624288</v>
      </c>
      <c r="F45" s="34">
        <f t="shared" si="12"/>
        <v>473275</v>
      </c>
      <c r="G45" s="35">
        <f t="shared" si="12"/>
        <v>478969</v>
      </c>
    </row>
    <row r="46" spans="1:7" ht="12" customHeight="1" x14ac:dyDescent="0.2">
      <c r="A46" s="23" t="s">
        <v>19</v>
      </c>
      <c r="B46" s="16">
        <f>SUM(B50+B54+B58)</f>
        <v>472073</v>
      </c>
      <c r="C46" s="16">
        <f t="shared" ref="C46:G48" si="13">SUM(C50+C54+C58)</f>
        <v>536934</v>
      </c>
      <c r="D46" s="16">
        <f t="shared" si="13"/>
        <v>512811</v>
      </c>
      <c r="E46" s="16">
        <f t="shared" si="13"/>
        <v>606186</v>
      </c>
      <c r="F46" s="16">
        <f t="shared" si="13"/>
        <v>397914</v>
      </c>
      <c r="G46" s="37">
        <f t="shared" si="13"/>
        <v>455308</v>
      </c>
    </row>
    <row r="47" spans="1:7" ht="12" customHeight="1" x14ac:dyDescent="0.2">
      <c r="A47" s="23" t="s">
        <v>15</v>
      </c>
      <c r="B47" s="16">
        <f>SUM(B51+B55+B59)</f>
        <v>29</v>
      </c>
      <c r="C47" s="16">
        <f t="shared" si="13"/>
        <v>25</v>
      </c>
      <c r="D47" s="16">
        <f t="shared" si="13"/>
        <v>25</v>
      </c>
      <c r="E47" s="16">
        <f t="shared" si="13"/>
        <v>22</v>
      </c>
      <c r="F47" s="16">
        <f t="shared" si="13"/>
        <v>45</v>
      </c>
      <c r="G47" s="37">
        <f t="shared" si="13"/>
        <v>39</v>
      </c>
    </row>
    <row r="48" spans="1:7" ht="12" customHeight="1" x14ac:dyDescent="0.2">
      <c r="A48" s="23" t="s">
        <v>20</v>
      </c>
      <c r="B48" s="16">
        <f>SUM(B52+B56+B60)</f>
        <v>51263</v>
      </c>
      <c r="C48" s="16">
        <f t="shared" si="13"/>
        <v>15950</v>
      </c>
      <c r="D48" s="16">
        <f t="shared" si="13"/>
        <v>57851</v>
      </c>
      <c r="E48" s="16">
        <f t="shared" si="13"/>
        <v>18080</v>
      </c>
      <c r="F48" s="16">
        <f t="shared" si="13"/>
        <v>75316</v>
      </c>
      <c r="G48" s="37">
        <f t="shared" si="13"/>
        <v>23622</v>
      </c>
    </row>
    <row r="49" spans="1:7" ht="12.95" customHeight="1" x14ac:dyDescent="0.2">
      <c r="A49" s="23" t="s">
        <v>30</v>
      </c>
      <c r="B49" s="34">
        <f t="shared" ref="B49:G49" si="14">SUM(B50:B52)</f>
        <v>149227</v>
      </c>
      <c r="C49" s="34">
        <f>SUM(C50:C52)</f>
        <v>195712</v>
      </c>
      <c r="D49" s="34">
        <f t="shared" si="14"/>
        <v>162382</v>
      </c>
      <c r="E49" s="34">
        <f t="shared" si="14"/>
        <v>211338</v>
      </c>
      <c r="F49" s="34">
        <f t="shared" si="14"/>
        <v>129995</v>
      </c>
      <c r="G49" s="35">
        <f t="shared" si="14"/>
        <v>165581</v>
      </c>
    </row>
    <row r="50" spans="1:7" ht="12" customHeight="1" x14ac:dyDescent="0.2">
      <c r="A50" s="24" t="s">
        <v>19</v>
      </c>
      <c r="B50" s="38">
        <v>142512</v>
      </c>
      <c r="C50" s="8">
        <v>193540</v>
      </c>
      <c r="D50" s="38">
        <v>154811</v>
      </c>
      <c r="E50" s="9">
        <v>208886</v>
      </c>
      <c r="F50" s="38">
        <v>120126</v>
      </c>
      <c r="G50" s="9">
        <v>162392</v>
      </c>
    </row>
    <row r="51" spans="1:7" ht="12" customHeight="1" x14ac:dyDescent="0.2">
      <c r="A51" s="24" t="s">
        <v>31</v>
      </c>
      <c r="B51" s="38">
        <v>29</v>
      </c>
      <c r="C51" s="8">
        <v>25</v>
      </c>
      <c r="D51" s="38">
        <v>25</v>
      </c>
      <c r="E51" s="9">
        <v>22</v>
      </c>
      <c r="F51" s="38">
        <v>45</v>
      </c>
      <c r="G51" s="9">
        <v>39</v>
      </c>
    </row>
    <row r="52" spans="1:7" ht="12" customHeight="1" x14ac:dyDescent="0.2">
      <c r="A52" s="24" t="s">
        <v>20</v>
      </c>
      <c r="B52" s="38">
        <v>6686</v>
      </c>
      <c r="C52" s="8">
        <v>2147</v>
      </c>
      <c r="D52" s="38">
        <v>7546</v>
      </c>
      <c r="E52" s="9">
        <v>2430</v>
      </c>
      <c r="F52" s="38">
        <v>9824</v>
      </c>
      <c r="G52" s="9">
        <v>3150</v>
      </c>
    </row>
    <row r="53" spans="1:7" ht="12.95" customHeight="1" x14ac:dyDescent="0.2">
      <c r="A53" s="23" t="s">
        <v>32</v>
      </c>
      <c r="B53" s="34">
        <f t="shared" ref="B53:G53" si="15">SUM(B54:B56)</f>
        <v>69036</v>
      </c>
      <c r="C53" s="34">
        <f t="shared" si="15"/>
        <v>38355</v>
      </c>
      <c r="D53" s="34">
        <f t="shared" si="15"/>
        <v>75277</v>
      </c>
      <c r="E53" s="34">
        <f t="shared" si="15"/>
        <v>41636</v>
      </c>
      <c r="F53" s="34">
        <f t="shared" si="15"/>
        <v>62379</v>
      </c>
      <c r="G53" s="35">
        <f t="shared" si="15"/>
        <v>33482</v>
      </c>
    </row>
    <row r="54" spans="1:7" ht="12" customHeight="1" x14ac:dyDescent="0.2">
      <c r="A54" s="24" t="s">
        <v>19</v>
      </c>
      <c r="B54" s="38">
        <v>62350</v>
      </c>
      <c r="C54" s="8">
        <v>36164</v>
      </c>
      <c r="D54" s="38">
        <v>67731</v>
      </c>
      <c r="E54" s="9">
        <v>39155</v>
      </c>
      <c r="F54" s="38">
        <v>52555</v>
      </c>
      <c r="G54" s="9">
        <v>30253</v>
      </c>
    </row>
    <row r="55" spans="1:7" ht="12" customHeight="1" x14ac:dyDescent="0.2">
      <c r="A55" s="24" t="s">
        <v>31</v>
      </c>
      <c r="B55" s="18">
        <v>0</v>
      </c>
      <c r="C55" s="18">
        <v>0</v>
      </c>
      <c r="D55" s="18">
        <v>0</v>
      </c>
      <c r="E55" s="11">
        <v>0</v>
      </c>
      <c r="F55" s="18">
        <v>0</v>
      </c>
      <c r="G55" s="11">
        <v>0</v>
      </c>
    </row>
    <row r="56" spans="1:7" ht="12" customHeight="1" x14ac:dyDescent="0.2">
      <c r="A56" s="24" t="s">
        <v>20</v>
      </c>
      <c r="B56" s="38">
        <v>6686</v>
      </c>
      <c r="C56" s="8">
        <v>2191</v>
      </c>
      <c r="D56" s="38">
        <v>7546</v>
      </c>
      <c r="E56" s="9">
        <v>2481</v>
      </c>
      <c r="F56" s="38">
        <v>9824</v>
      </c>
      <c r="G56" s="9">
        <v>3229</v>
      </c>
    </row>
    <row r="57" spans="1:7" ht="12.95" customHeight="1" x14ac:dyDescent="0.2">
      <c r="A57" s="23" t="s">
        <v>33</v>
      </c>
      <c r="B57" s="34">
        <f t="shared" ref="B57:G57" si="16">SUM(B58:B60)</f>
        <v>305102</v>
      </c>
      <c r="C57" s="34">
        <f t="shared" si="16"/>
        <v>318842</v>
      </c>
      <c r="D57" s="34">
        <f t="shared" si="16"/>
        <v>333028</v>
      </c>
      <c r="E57" s="34">
        <f t="shared" si="16"/>
        <v>371314</v>
      </c>
      <c r="F57" s="34">
        <f t="shared" si="16"/>
        <v>280901</v>
      </c>
      <c r="G57" s="35">
        <f t="shared" si="16"/>
        <v>279906</v>
      </c>
    </row>
    <row r="58" spans="1:7" ht="12" customHeight="1" x14ac:dyDescent="0.2">
      <c r="A58" s="24" t="s">
        <v>19</v>
      </c>
      <c r="B58" s="38">
        <v>267211</v>
      </c>
      <c r="C58" s="8">
        <v>307230</v>
      </c>
      <c r="D58" s="38">
        <v>290269</v>
      </c>
      <c r="E58" s="9">
        <v>358145</v>
      </c>
      <c r="F58" s="38">
        <v>225233</v>
      </c>
      <c r="G58" s="9">
        <v>262663</v>
      </c>
    </row>
    <row r="59" spans="1:7" ht="12" customHeight="1" x14ac:dyDescent="0.2">
      <c r="A59" s="24" t="s">
        <v>31</v>
      </c>
      <c r="B59" s="18">
        <v>0</v>
      </c>
      <c r="C59" s="18">
        <v>0</v>
      </c>
      <c r="D59" s="18">
        <v>0</v>
      </c>
      <c r="E59" s="11">
        <v>0</v>
      </c>
      <c r="F59" s="18">
        <v>0</v>
      </c>
      <c r="G59" s="11">
        <v>0</v>
      </c>
    </row>
    <row r="60" spans="1:7" ht="12" customHeight="1" x14ac:dyDescent="0.2">
      <c r="A60" s="24" t="s">
        <v>20</v>
      </c>
      <c r="B60" s="38">
        <v>37891</v>
      </c>
      <c r="C60" s="8">
        <v>11612</v>
      </c>
      <c r="D60" s="38">
        <v>42759</v>
      </c>
      <c r="E60" s="9">
        <v>13169</v>
      </c>
      <c r="F60" s="38">
        <v>55668</v>
      </c>
      <c r="G60" s="9">
        <v>17243</v>
      </c>
    </row>
    <row r="61" spans="1:7" ht="6.2" customHeight="1" x14ac:dyDescent="0.2">
      <c r="A61" s="39"/>
      <c r="B61" s="40"/>
      <c r="C61" s="40"/>
      <c r="D61" s="40"/>
      <c r="E61" s="40"/>
      <c r="F61" s="40"/>
      <c r="G61" s="41"/>
    </row>
    <row r="62" spans="1:7" ht="6.2" customHeight="1" x14ac:dyDescent="0.2">
      <c r="A62" s="19"/>
      <c r="B62" s="42"/>
      <c r="C62" s="42"/>
      <c r="D62" s="42"/>
      <c r="E62" s="42"/>
      <c r="F62" s="42"/>
      <c r="G62" s="42"/>
    </row>
    <row r="63" spans="1:7" ht="12" customHeight="1" x14ac:dyDescent="0.2">
      <c r="A63" s="19" t="s">
        <v>10</v>
      </c>
      <c r="B63" s="19"/>
      <c r="C63" s="19"/>
      <c r="D63" s="19"/>
      <c r="E63" s="19"/>
      <c r="F63" s="42"/>
      <c r="G63" s="42"/>
    </row>
    <row r="64" spans="1:7" ht="12" customHeight="1" x14ac:dyDescent="0.2">
      <c r="A64" s="20" t="s">
        <v>38</v>
      </c>
      <c r="B64" s="19"/>
      <c r="C64" s="19"/>
      <c r="D64" s="19"/>
      <c r="E64" s="19"/>
      <c r="F64" s="42"/>
      <c r="G64" s="42"/>
    </row>
    <row r="65" spans="1:7" ht="12" customHeight="1" x14ac:dyDescent="0.2">
      <c r="A65" s="26" t="s">
        <v>37</v>
      </c>
      <c r="B65" s="19"/>
      <c r="C65" s="19"/>
      <c r="D65" s="19"/>
      <c r="E65" s="19"/>
      <c r="F65" s="42"/>
      <c r="G65" s="42"/>
    </row>
    <row r="66" spans="1:7" ht="12" customHeight="1" x14ac:dyDescent="0.2">
      <c r="A66" s="26" t="s">
        <v>11</v>
      </c>
      <c r="B66" s="19"/>
      <c r="C66" s="19"/>
      <c r="D66" s="19"/>
      <c r="E66" s="19"/>
      <c r="F66" s="42"/>
      <c r="G66" s="42"/>
    </row>
    <row r="67" spans="1:7" ht="12" customHeight="1" x14ac:dyDescent="0.2">
      <c r="A67" s="43" t="s">
        <v>39</v>
      </c>
      <c r="B67" s="42"/>
      <c r="C67" s="42"/>
      <c r="D67" s="42"/>
      <c r="E67" s="42"/>
      <c r="F67" s="42"/>
      <c r="G67" s="42"/>
    </row>
    <row r="68" spans="1:7" ht="12" customHeight="1" x14ac:dyDescent="0.2">
      <c r="A68" s="42" t="s">
        <v>13</v>
      </c>
      <c r="B68" s="42"/>
      <c r="C68" s="42"/>
      <c r="D68" s="42"/>
      <c r="E68" s="42"/>
      <c r="F68" s="42"/>
      <c r="G68" s="42"/>
    </row>
  </sheetData>
  <mergeCells count="7">
    <mergeCell ref="A1:G1"/>
    <mergeCell ref="A2:G2"/>
    <mergeCell ref="A4:A8"/>
    <mergeCell ref="B4:G4"/>
    <mergeCell ref="B5:C5"/>
    <mergeCell ref="D5:E5"/>
    <mergeCell ref="F5:G5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341-18</vt:lpstr>
      <vt:lpstr>'341-18'!Área_de_impresión</vt:lpstr>
      <vt:lpstr>'341-18'!Títulos_a_imprimir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2019-03-12T17:50:15Z</cp:lastPrinted>
  <dcterms:created xsi:type="dcterms:W3CDTF">2018-10-11T20:10:04Z</dcterms:created>
  <dcterms:modified xsi:type="dcterms:W3CDTF">2019-03-14T21:05:38Z</dcterms:modified>
</cp:coreProperties>
</file>