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2" sheetId="1" r:id="rId1"/>
  </sheets>
  <definedNames>
    <definedName name="_xlnm.Print_Area" localSheetId="0">'341-22'!$A$1:$F$34</definedName>
    <definedName name="_xlnm.Print_Titles" localSheetId="0">'341-22'!$1:$7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D27" i="1"/>
  <c r="C27" i="1"/>
  <c r="E27" i="1" s="1"/>
  <c r="B27" i="1"/>
  <c r="F26" i="1"/>
  <c r="E26" i="1"/>
  <c r="F25" i="1"/>
  <c r="E25" i="1"/>
  <c r="D24" i="1"/>
  <c r="F24" i="1" s="1"/>
  <c r="C24" i="1"/>
  <c r="C23" i="1" s="1"/>
  <c r="E23" i="1" s="1"/>
  <c r="B24" i="1"/>
  <c r="B23" i="1" s="1"/>
  <c r="D23" i="1"/>
  <c r="F23" i="1" s="1"/>
  <c r="F22" i="1"/>
  <c r="E22" i="1"/>
  <c r="F21" i="1"/>
  <c r="E21" i="1"/>
  <c r="F20" i="1"/>
  <c r="E20" i="1"/>
  <c r="F19" i="1"/>
  <c r="E19" i="1"/>
  <c r="F18" i="1"/>
  <c r="E18" i="1"/>
  <c r="D18" i="1"/>
  <c r="C18" i="1"/>
  <c r="B18" i="1"/>
  <c r="F17" i="1"/>
  <c r="E17" i="1"/>
  <c r="F16" i="1"/>
  <c r="E16" i="1"/>
  <c r="F15" i="1"/>
  <c r="E15" i="1"/>
  <c r="F14" i="1"/>
  <c r="E14" i="1"/>
  <c r="F13" i="1"/>
  <c r="D13" i="1"/>
  <c r="C13" i="1"/>
  <c r="E13" i="1" s="1"/>
  <c r="B13" i="1"/>
  <c r="D12" i="1"/>
  <c r="F12" i="1" s="1"/>
  <c r="C12" i="1"/>
  <c r="E12" i="1" s="1"/>
  <c r="B12" i="1"/>
  <c r="D11" i="1"/>
  <c r="F11" i="1" s="1"/>
  <c r="C11" i="1"/>
  <c r="E11" i="1" s="1"/>
  <c r="B11" i="1"/>
  <c r="E10" i="1"/>
  <c r="D10" i="1"/>
  <c r="F10" i="1" s="1"/>
  <c r="C10" i="1"/>
  <c r="B10" i="1"/>
  <c r="F9" i="1"/>
  <c r="D9" i="1"/>
  <c r="C9" i="1"/>
  <c r="B9" i="1"/>
  <c r="E9" i="1" s="1"/>
  <c r="C8" i="1"/>
  <c r="D8" i="1" l="1"/>
  <c r="F8" i="1" s="1"/>
  <c r="E24" i="1"/>
  <c r="B8" i="1"/>
  <c r="E8" i="1" s="1"/>
</calcChain>
</file>

<file path=xl/sharedStrings.xml><?xml version="1.0" encoding="utf-8"?>
<sst xmlns="http://schemas.openxmlformats.org/spreadsheetml/2006/main" count="35" uniqueCount="28">
  <si>
    <t>Partida y sector</t>
  </si>
  <si>
    <t>Flujo de Inversión extranjera directa</t>
  </si>
  <si>
    <t>Variación porcentual</t>
  </si>
  <si>
    <t>(en millones de balboas)</t>
  </si>
  <si>
    <t>2016 (P)</t>
  </si>
  <si>
    <t>2017 (P)</t>
  </si>
  <si>
    <t>NOTA: El título del cuadro se modificó de INVERSIÓN DIRECTA EXTRANJERA a FLUJO DE INVERSIÓN EXTRANJERA DIRECTA para</t>
  </si>
  <si>
    <t xml:space="preserve">            homologarlo con las presentaciones internacionales.</t>
  </si>
  <si>
    <t>(P) Cifras preliminares.</t>
  </si>
  <si>
    <t>Flujo de Inversión extranjera directa…………………………………………………………………………………………………………………</t>
  </si>
  <si>
    <t>Bancos de licencia general……………….…………………………………………………………………………………………………………….</t>
  </si>
  <si>
    <t>Bancos de licencia internacional……………………………………………………………………………………………………………………….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</si>
  <si>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Colón………………………………………………………………………………………………………………….</t>
  </si>
  <si>
    <t>Otras empresas………………………………………………………………………………………………………………………………………….</t>
  </si>
  <si>
    <t>Acciones y otras participaciones de capital……………………………………………………………………………………………………….</t>
  </si>
  <si>
    <t>Bancos de licencia general.…………………………………………………………………………………………………………………………..</t>
  </si>
  <si>
    <t>Bancos de licencia internacional…………………………………………………………………………………………………………………….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</si>
  <si>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Colón………………………………………………………………………………………………………………..</t>
  </si>
  <si>
    <t>Otras empresas………………………………………………………………………………………………………………………………………..</t>
  </si>
  <si>
    <t>Utilidades reinvertidas………………………………………………………………………………………………………………………………….</t>
  </si>
  <si>
    <t>Bancos de licencia general….………………………………………………………………………………………………………………………..</t>
  </si>
  <si>
    <t>Otro capital………………………………………………………………………………………………………………………………………………..</t>
  </si>
  <si>
    <t>Activos frente a inversionistas directos………………………………………………………………………………………………………………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</si>
  <si>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Colón…………………………………………………………………………………………………………….</t>
  </si>
  <si>
    <t>Otras empresas…………………………………………………………………………………………………………………………………….</t>
  </si>
  <si>
    <t>Pasivos frente a inversionistas directos……………………………………………………………………………………………………………..</t>
  </si>
  <si>
    <t>Y SECTOR Y SU VARIACIÓN PORCENTUAL: AÑOS 2015-17</t>
  </si>
  <si>
    <t>Cuadro 22.  FLUJO DE INVERSIÓN EXTRANJERA DIRECTA EN LA REPÚBLICA, SEGÚN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</si>
</sst>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3" fillId="2" borderId="4" xfId="0" applyFont="1" applyFill="1" applyBorder="1"/>
    <xf numFmtId="0" fontId="2" fillId="2" borderId="4" xfId="0" applyFont="1" applyFill="1" applyBorder="1" applyAlignment="1">
      <alignment horizontal="left" indent="2"/>
    </xf>
    <xf numFmtId="0" fontId="3" fillId="2" borderId="4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3"/>
    </xf>
    <xf numFmtId="164" fontId="2" fillId="2" borderId="10" xfId="0" applyNumberFormat="1" applyFont="1" applyFill="1" applyBorder="1"/>
    <xf numFmtId="0" fontId="2" fillId="2" borderId="4" xfId="0" applyFont="1" applyFill="1" applyBorder="1" applyAlignment="1">
      <alignment horizontal="left" indent="5"/>
    </xf>
    <xf numFmtId="0" fontId="2" fillId="2" borderId="7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Border="1"/>
    <xf numFmtId="49" fontId="4" fillId="0" borderId="0" xfId="0" applyNumberFormat="1" applyFont="1" applyFill="1" applyBorder="1"/>
    <xf numFmtId="164" fontId="2" fillId="4" borderId="0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2" fillId="2" borderId="11" xfId="0" applyNumberFormat="1" applyFont="1" applyFill="1" applyBorder="1"/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x14ac:dyDescent="0.2"/>
  <cols>
    <col min="1" max="1" width="44.7109375" style="1" customWidth="1"/>
    <col min="2" max="6" width="13.7109375" style="1" customWidth="1"/>
    <col min="7" max="16384" width="11.42578125" style="1"/>
  </cols>
  <sheetData>
    <row r="1" spans="1:6" x14ac:dyDescent="0.2">
      <c r="A1" s="31" t="s">
        <v>27</v>
      </c>
      <c r="B1" s="31"/>
      <c r="C1" s="31"/>
      <c r="D1" s="31"/>
      <c r="E1" s="31"/>
      <c r="F1" s="31"/>
    </row>
    <row r="2" spans="1:6" x14ac:dyDescent="0.2">
      <c r="A2" s="31" t="s">
        <v>26</v>
      </c>
      <c r="B2" s="31"/>
      <c r="C2" s="31"/>
      <c r="D2" s="31"/>
      <c r="E2" s="31"/>
      <c r="F2" s="31"/>
    </row>
    <row r="3" spans="1:6" ht="6" customHeight="1" x14ac:dyDescent="0.2">
      <c r="A3" s="3"/>
      <c r="B3" s="3"/>
      <c r="C3" s="3"/>
      <c r="D3" s="3"/>
      <c r="E3" s="2"/>
      <c r="F3" s="2"/>
    </row>
    <row r="4" spans="1:6" x14ac:dyDescent="0.2">
      <c r="A4" s="24" t="s">
        <v>0</v>
      </c>
      <c r="B4" s="27" t="s">
        <v>1</v>
      </c>
      <c r="C4" s="27"/>
      <c r="D4" s="27"/>
      <c r="E4" s="27" t="s">
        <v>2</v>
      </c>
      <c r="F4" s="28"/>
    </row>
    <row r="5" spans="1:6" x14ac:dyDescent="0.2">
      <c r="A5" s="25"/>
      <c r="B5" s="29" t="s">
        <v>3</v>
      </c>
      <c r="C5" s="29"/>
      <c r="D5" s="29"/>
      <c r="E5" s="29"/>
      <c r="F5" s="30"/>
    </row>
    <row r="6" spans="1:6" x14ac:dyDescent="0.2">
      <c r="A6" s="26"/>
      <c r="B6" s="4">
        <v>2015</v>
      </c>
      <c r="C6" s="4" t="s">
        <v>4</v>
      </c>
      <c r="D6" s="5" t="s">
        <v>5</v>
      </c>
      <c r="E6" s="4" t="s">
        <v>4</v>
      </c>
      <c r="F6" s="5" t="s">
        <v>5</v>
      </c>
    </row>
    <row r="7" spans="1:6" ht="6" customHeight="1" x14ac:dyDescent="0.2">
      <c r="A7" s="6"/>
      <c r="B7" s="7"/>
      <c r="C7" s="7"/>
      <c r="D7" s="7"/>
      <c r="E7" s="7"/>
      <c r="F7" s="8"/>
    </row>
    <row r="8" spans="1:6" ht="14.1" customHeight="1" x14ac:dyDescent="0.2">
      <c r="A8" s="9" t="s">
        <v>9</v>
      </c>
      <c r="B8" s="21">
        <f>SUM(B9:B12)</f>
        <v>4555.8</v>
      </c>
      <c r="C8" s="21">
        <f t="shared" ref="C8:D8" si="0">SUM(C9:C12)</f>
        <v>4866.2</v>
      </c>
      <c r="D8" s="21">
        <f t="shared" si="0"/>
        <v>4568.8</v>
      </c>
      <c r="E8" s="21">
        <f>(C8/B8-1)*100</f>
        <v>6.8132929452565882</v>
      </c>
      <c r="F8" s="22">
        <f>(D8/C8-1)*100</f>
        <v>-6.1115449426657253</v>
      </c>
    </row>
    <row r="9" spans="1:6" x14ac:dyDescent="0.2">
      <c r="A9" s="10" t="s">
        <v>10</v>
      </c>
      <c r="B9" s="13">
        <f>SUM(B14+B19)</f>
        <v>606.5</v>
      </c>
      <c r="C9" s="13">
        <f t="shared" ref="C9:D10" si="1">SUM(C14+C19)</f>
        <v>388.3</v>
      </c>
      <c r="D9" s="13">
        <f t="shared" si="1"/>
        <v>443.4</v>
      </c>
      <c r="E9" s="13">
        <f t="shared" ref="E9:F29" si="2">(C9/B9-1)*100</f>
        <v>-35.976916735366856</v>
      </c>
      <c r="F9" s="23">
        <f t="shared" si="2"/>
        <v>14.190059232552144</v>
      </c>
    </row>
    <row r="10" spans="1:6" x14ac:dyDescent="0.2">
      <c r="A10" s="10" t="s">
        <v>11</v>
      </c>
      <c r="B10" s="13">
        <f>SUM(B15+B20)</f>
        <v>100.1</v>
      </c>
      <c r="C10" s="13">
        <f t="shared" si="1"/>
        <v>471.7</v>
      </c>
      <c r="D10" s="13">
        <f t="shared" si="1"/>
        <v>-157.30000000000001</v>
      </c>
      <c r="E10" s="13">
        <f t="shared" si="2"/>
        <v>371.22877122877122</v>
      </c>
      <c r="F10" s="23">
        <f t="shared" si="2"/>
        <v>-133.34746661013358</v>
      </c>
    </row>
    <row r="11" spans="1:6" x14ac:dyDescent="0.2">
      <c r="A11" s="10" t="s">
        <v>12</v>
      </c>
      <c r="B11" s="13">
        <f>SUM(B16+B21+B25+B28)</f>
        <v>269.10000000000002</v>
      </c>
      <c r="C11" s="13">
        <f t="shared" ref="C11:D12" si="3">SUM(C16+C21+C25+C28)</f>
        <v>387</v>
      </c>
      <c r="D11" s="13">
        <f t="shared" si="3"/>
        <v>402.1</v>
      </c>
      <c r="E11" s="13">
        <f t="shared" si="2"/>
        <v>43.812709030100329</v>
      </c>
      <c r="F11" s="23">
        <f t="shared" si="2"/>
        <v>3.9018087855297257</v>
      </c>
    </row>
    <row r="12" spans="1:6" x14ac:dyDescent="0.2">
      <c r="A12" s="10" t="s">
        <v>13</v>
      </c>
      <c r="B12" s="13">
        <f>SUM(B17+B22+B26+B29)</f>
        <v>3580.1000000000004</v>
      </c>
      <c r="C12" s="13">
        <f t="shared" si="3"/>
        <v>3619.2</v>
      </c>
      <c r="D12" s="13">
        <f t="shared" si="3"/>
        <v>3880.6000000000004</v>
      </c>
      <c r="E12" s="13">
        <f t="shared" si="2"/>
        <v>1.0921482640149582</v>
      </c>
      <c r="F12" s="23">
        <f t="shared" si="2"/>
        <v>7.2225906277630481</v>
      </c>
    </row>
    <row r="13" spans="1:6" ht="14.1" customHeight="1" x14ac:dyDescent="0.2">
      <c r="A13" s="11" t="s">
        <v>14</v>
      </c>
      <c r="B13" s="21">
        <f>SUM(B14:B17)</f>
        <v>78.100000000000009</v>
      </c>
      <c r="C13" s="21">
        <f t="shared" ref="C13:D13" si="4">SUM(C14:C17)</f>
        <v>923.2</v>
      </c>
      <c r="D13" s="21">
        <f t="shared" si="4"/>
        <v>-23.599999999999994</v>
      </c>
      <c r="E13" s="21">
        <f t="shared" si="2"/>
        <v>1082.0742637644046</v>
      </c>
      <c r="F13" s="22">
        <f t="shared" si="2"/>
        <v>-102.55632582322356</v>
      </c>
    </row>
    <row r="14" spans="1:6" x14ac:dyDescent="0.2">
      <c r="A14" s="12" t="s">
        <v>15</v>
      </c>
      <c r="B14" s="13">
        <v>45.5</v>
      </c>
      <c r="C14" s="13">
        <v>84.3</v>
      </c>
      <c r="D14" s="13">
        <v>87.3</v>
      </c>
      <c r="E14" s="13">
        <f t="shared" si="2"/>
        <v>85.274725274725256</v>
      </c>
      <c r="F14" s="23">
        <f t="shared" si="2"/>
        <v>3.5587188612099752</v>
      </c>
    </row>
    <row r="15" spans="1:6" x14ac:dyDescent="0.2">
      <c r="A15" s="12" t="s">
        <v>16</v>
      </c>
      <c r="B15" s="13">
        <v>15.2</v>
      </c>
      <c r="C15" s="13">
        <v>234</v>
      </c>
      <c r="D15" s="13">
        <v>-332.6</v>
      </c>
      <c r="E15" s="13">
        <f t="shared" si="2"/>
        <v>1439.4736842105265</v>
      </c>
      <c r="F15" s="23">
        <f t="shared" si="2"/>
        <v>-242.13675213675216</v>
      </c>
    </row>
    <row r="16" spans="1:6" x14ac:dyDescent="0.2">
      <c r="A16" s="12" t="s">
        <v>17</v>
      </c>
      <c r="B16" s="13">
        <v>1.2000000000000002</v>
      </c>
      <c r="C16" s="13">
        <v>2.8</v>
      </c>
      <c r="D16" s="13">
        <v>15.399999999999999</v>
      </c>
      <c r="E16" s="13">
        <f t="shared" si="2"/>
        <v>133.33333333333331</v>
      </c>
      <c r="F16" s="23">
        <f t="shared" si="2"/>
        <v>450</v>
      </c>
    </row>
    <row r="17" spans="1:6" x14ac:dyDescent="0.2">
      <c r="A17" s="12" t="s">
        <v>18</v>
      </c>
      <c r="B17" s="13">
        <v>16.2</v>
      </c>
      <c r="C17" s="13">
        <v>602.1</v>
      </c>
      <c r="D17" s="13">
        <v>206.3</v>
      </c>
      <c r="E17" s="13">
        <f t="shared" si="2"/>
        <v>3616.666666666667</v>
      </c>
      <c r="F17" s="23">
        <f t="shared" si="2"/>
        <v>-65.736588606543762</v>
      </c>
    </row>
    <row r="18" spans="1:6" ht="14.1" customHeight="1" x14ac:dyDescent="0.2">
      <c r="A18" s="11" t="s">
        <v>19</v>
      </c>
      <c r="B18" s="21">
        <f>SUM(B19:B22)</f>
        <v>2083.6999999999998</v>
      </c>
      <c r="C18" s="21">
        <f t="shared" ref="C18:D18" si="5">SUM(C19:C22)</f>
        <v>2404</v>
      </c>
      <c r="D18" s="21">
        <f t="shared" si="5"/>
        <v>3167.9000000000005</v>
      </c>
      <c r="E18" s="21">
        <f t="shared" si="2"/>
        <v>15.371694581753626</v>
      </c>
      <c r="F18" s="22">
        <f t="shared" si="2"/>
        <v>31.776206322795364</v>
      </c>
    </row>
    <row r="19" spans="1:6" x14ac:dyDescent="0.2">
      <c r="A19" s="12" t="s">
        <v>20</v>
      </c>
      <c r="B19" s="13">
        <v>561</v>
      </c>
      <c r="C19" s="13">
        <v>304</v>
      </c>
      <c r="D19" s="13">
        <v>356.09999999999997</v>
      </c>
      <c r="E19" s="13">
        <f t="shared" si="2"/>
        <v>-45.811051693404636</v>
      </c>
      <c r="F19" s="23">
        <f t="shared" si="2"/>
        <v>17.138157894736828</v>
      </c>
    </row>
    <row r="20" spans="1:6" x14ac:dyDescent="0.2">
      <c r="A20" s="12" t="s">
        <v>16</v>
      </c>
      <c r="B20" s="13">
        <v>84.899999999999991</v>
      </c>
      <c r="C20" s="13">
        <v>237.7</v>
      </c>
      <c r="D20" s="13">
        <v>175.3</v>
      </c>
      <c r="E20" s="13">
        <f t="shared" si="2"/>
        <v>179.9764428739694</v>
      </c>
      <c r="F20" s="23">
        <f t="shared" si="2"/>
        <v>-26.251577618847278</v>
      </c>
    </row>
    <row r="21" spans="1:6" x14ac:dyDescent="0.2">
      <c r="A21" s="12" t="s">
        <v>17</v>
      </c>
      <c r="B21" s="13">
        <v>158.30000000000001</v>
      </c>
      <c r="C21" s="13">
        <v>324.5</v>
      </c>
      <c r="D21" s="13">
        <v>462.90000000000003</v>
      </c>
      <c r="E21" s="13">
        <f t="shared" si="2"/>
        <v>104.99052432090963</v>
      </c>
      <c r="F21" s="23">
        <f t="shared" si="2"/>
        <v>42.650231124807412</v>
      </c>
    </row>
    <row r="22" spans="1:6" x14ac:dyDescent="0.2">
      <c r="A22" s="12" t="s">
        <v>18</v>
      </c>
      <c r="B22" s="13">
        <v>1279.5</v>
      </c>
      <c r="C22" s="13">
        <v>1537.7999999999997</v>
      </c>
      <c r="D22" s="13">
        <v>2173.6000000000004</v>
      </c>
      <c r="E22" s="13">
        <f t="shared" si="2"/>
        <v>20.18757327080889</v>
      </c>
      <c r="F22" s="23">
        <f t="shared" si="2"/>
        <v>41.344778254649547</v>
      </c>
    </row>
    <row r="23" spans="1:6" ht="14.1" customHeight="1" x14ac:dyDescent="0.2">
      <c r="A23" s="11" t="s">
        <v>21</v>
      </c>
      <c r="B23" s="21">
        <f>SUM(B24+B27)</f>
        <v>2394.0000000000005</v>
      </c>
      <c r="C23" s="21">
        <f t="shared" ref="C23:D23" si="6">SUM(C24+C27)</f>
        <v>1539</v>
      </c>
      <c r="D23" s="21">
        <f t="shared" si="6"/>
        <v>1424.5</v>
      </c>
      <c r="E23" s="21">
        <f t="shared" si="2"/>
        <v>-35.71428571428573</v>
      </c>
      <c r="F23" s="22">
        <f t="shared" si="2"/>
        <v>-7.4398960363872613</v>
      </c>
    </row>
    <row r="24" spans="1:6" x14ac:dyDescent="0.2">
      <c r="A24" s="12" t="s">
        <v>22</v>
      </c>
      <c r="B24" s="13">
        <f>SUM(B25:B26)</f>
        <v>-563.5</v>
      </c>
      <c r="C24" s="13">
        <f t="shared" ref="C24:D24" si="7">SUM(C25:C26)</f>
        <v>-718.69999999999993</v>
      </c>
      <c r="D24" s="13">
        <f t="shared" si="7"/>
        <v>-257.60000000000002</v>
      </c>
      <c r="E24" s="13">
        <f t="shared" si="2"/>
        <v>27.542147293700083</v>
      </c>
      <c r="F24" s="23">
        <f t="shared" si="2"/>
        <v>-64.157506609155419</v>
      </c>
    </row>
    <row r="25" spans="1:6" x14ac:dyDescent="0.2">
      <c r="A25" s="14" t="s">
        <v>23</v>
      </c>
      <c r="B25" s="13">
        <v>-73.8</v>
      </c>
      <c r="C25" s="13">
        <v>-240.1</v>
      </c>
      <c r="D25" s="13">
        <v>-127.6</v>
      </c>
      <c r="E25" s="13">
        <f t="shared" si="2"/>
        <v>225.33875338753387</v>
      </c>
      <c r="F25" s="23">
        <f t="shared" si="2"/>
        <v>-46.855476884631408</v>
      </c>
    </row>
    <row r="26" spans="1:6" x14ac:dyDescent="0.2">
      <c r="A26" s="14" t="s">
        <v>24</v>
      </c>
      <c r="B26" s="13">
        <v>-489.70000000000005</v>
      </c>
      <c r="C26" s="13">
        <v>-478.59999999999997</v>
      </c>
      <c r="D26" s="13">
        <v>-130</v>
      </c>
      <c r="E26" s="13">
        <f t="shared" si="2"/>
        <v>-2.2666938942209724</v>
      </c>
      <c r="F26" s="23">
        <f t="shared" si="2"/>
        <v>-72.837442540743837</v>
      </c>
    </row>
    <row r="27" spans="1:6" x14ac:dyDescent="0.2">
      <c r="A27" s="12" t="s">
        <v>25</v>
      </c>
      <c r="B27" s="13">
        <f>SUM(B28:B29)</f>
        <v>2957.5000000000005</v>
      </c>
      <c r="C27" s="13">
        <f t="shared" ref="C27:D27" si="8">SUM(C28:C29)</f>
        <v>2257.6999999999998</v>
      </c>
      <c r="D27" s="13">
        <f t="shared" si="8"/>
        <v>1682.1000000000001</v>
      </c>
      <c r="E27" s="13">
        <f t="shared" si="2"/>
        <v>-23.661876584953522</v>
      </c>
      <c r="F27" s="23">
        <f t="shared" si="2"/>
        <v>-25.49497275988837</v>
      </c>
    </row>
    <row r="28" spans="1:6" x14ac:dyDescent="0.2">
      <c r="A28" s="14" t="s">
        <v>23</v>
      </c>
      <c r="B28" s="13">
        <v>183.4</v>
      </c>
      <c r="C28" s="13">
        <v>299.8</v>
      </c>
      <c r="D28" s="13">
        <v>51.400000000000006</v>
      </c>
      <c r="E28" s="13">
        <f t="shared" si="2"/>
        <v>63.467829880043624</v>
      </c>
      <c r="F28" s="23">
        <f t="shared" si="2"/>
        <v>-82.855236824549692</v>
      </c>
    </row>
    <row r="29" spans="1:6" x14ac:dyDescent="0.2">
      <c r="A29" s="14" t="s">
        <v>24</v>
      </c>
      <c r="B29" s="13">
        <v>2774.1000000000004</v>
      </c>
      <c r="C29" s="13">
        <v>1957.8999999999999</v>
      </c>
      <c r="D29" s="13">
        <v>1630.7</v>
      </c>
      <c r="E29" s="13">
        <f t="shared" si="2"/>
        <v>-29.422154933131484</v>
      </c>
      <c r="F29" s="23">
        <f t="shared" si="2"/>
        <v>-16.7117830328413</v>
      </c>
    </row>
    <row r="30" spans="1:6" ht="6" customHeight="1" x14ac:dyDescent="0.2">
      <c r="A30" s="15"/>
      <c r="B30" s="16"/>
      <c r="C30" s="16"/>
      <c r="D30" s="16"/>
      <c r="E30" s="16"/>
      <c r="F30" s="17"/>
    </row>
    <row r="31" spans="1:6" ht="6" customHeight="1" x14ac:dyDescent="0.2">
      <c r="A31" s="18"/>
      <c r="B31" s="2"/>
      <c r="C31" s="2"/>
      <c r="D31" s="2"/>
      <c r="E31" s="2"/>
      <c r="F31" s="2"/>
    </row>
    <row r="32" spans="1:6" x14ac:dyDescent="0.2">
      <c r="A32" s="19" t="s">
        <v>6</v>
      </c>
      <c r="B32" s="2"/>
      <c r="C32" s="2"/>
      <c r="D32" s="2"/>
      <c r="E32" s="2"/>
      <c r="F32" s="2"/>
    </row>
    <row r="33" spans="1:6" x14ac:dyDescent="0.2">
      <c r="A33" s="2" t="s">
        <v>7</v>
      </c>
      <c r="B33" s="2"/>
      <c r="C33" s="2"/>
      <c r="D33" s="2"/>
      <c r="E33" s="2"/>
      <c r="F33" s="2"/>
    </row>
    <row r="34" spans="1:6" x14ac:dyDescent="0.2">
      <c r="A34" s="20" t="s">
        <v>8</v>
      </c>
      <c r="B34" s="2"/>
      <c r="C34" s="2"/>
      <c r="D34" s="2"/>
      <c r="E34" s="2"/>
      <c r="F34" s="2"/>
    </row>
  </sheetData>
  <mergeCells count="6">
    <mergeCell ref="A4:A6"/>
    <mergeCell ref="B4:D4"/>
    <mergeCell ref="E4:F5"/>
    <mergeCell ref="B5:D5"/>
    <mergeCell ref="A1:F1"/>
    <mergeCell ref="A2:F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341-22</vt:lpstr>
      <vt:lpstr>'341-22'!Área_de_impresión</vt:lpstr>
      <vt:lpstr>'341-22'!Títulos_a_imprimir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2019-02-19T18:23:02Z</cp:lastPrinted>
  <dcterms:created xsi:type="dcterms:W3CDTF">2018-10-11T20:12:32Z</dcterms:created>
  <dcterms:modified xsi:type="dcterms:W3CDTF">2019-03-14T20:30:33Z</dcterms:modified>
</cp:coreProperties>
</file>