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19200" windowHeight="12285"/>
  </bookViews>
  <sheets>
    <sheet name="22" sheetId="1" r:id="rId1"/>
  </sheets>
  <externalReferences>
    <externalReference r:id="rId2"/>
  </externalReferences>
  <definedNames>
    <definedName name="_xlnm.Print_Area" localSheetId="0">'22'!$A$1:$I$64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F23" i="1"/>
  <c r="I22" i="1"/>
  <c r="F22" i="1"/>
  <c r="D22" i="1"/>
  <c r="I21" i="1"/>
  <c r="F21" i="1"/>
  <c r="D21" i="1"/>
  <c r="I20" i="1"/>
  <c r="F20" i="1"/>
  <c r="D20" i="1"/>
  <c r="I19" i="1"/>
  <c r="F19" i="1"/>
  <c r="D19" i="1"/>
  <c r="I17" i="1"/>
  <c r="F17" i="1"/>
  <c r="D17" i="1"/>
  <c r="F16" i="1"/>
  <c r="D16" i="1"/>
  <c r="F14" i="1"/>
  <c r="D14" i="1"/>
  <c r="F12" i="1"/>
  <c r="D12" i="1"/>
</calcChain>
</file>

<file path=xl/sharedStrings.xml><?xml version="1.0" encoding="utf-8"?>
<sst xmlns="http://schemas.openxmlformats.org/spreadsheetml/2006/main" count="35" uniqueCount="29">
  <si>
    <t>ESTIMACIÓN DE LA POBLACIÓN TOTAL EN LA REPÚBLICA,</t>
  </si>
  <si>
    <t xml:space="preserve"> POR ÁREA Y SEXO: AÑOS 2014-18</t>
  </si>
  <si>
    <t xml:space="preserve">Área </t>
  </si>
  <si>
    <t>Sexo</t>
  </si>
  <si>
    <t>Índice de                                                Masculini-    dad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</si>
  <si>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</si>
  <si>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</si>
  <si>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</si>
  <si>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</si>
  <si>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</si>
  <si>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</si>
  <si>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</si>
  <si>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</si>
  <si>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>2004……………………………..</t>
  </si>
  <si>
    <t>2006………………………………….</t>
  </si>
  <si>
    <t>2007…………………………………….</t>
  </si>
  <si>
    <t xml:space="preserve">  </t>
  </si>
  <si>
    <t>2011………………………………………………..</t>
  </si>
  <si>
    <t xml:space="preserve"> </t>
  </si>
  <si>
    <t>(1) Estimación de la población al 1 de julio con base en el Censo de Población del 2010.</t>
  </si>
  <si>
    <t xml:space="preserve">   </t>
  </si>
  <si>
    <t>República de Panamá</t>
  </si>
  <si>
    <t>CONTRALORÍA GENERAL DE LA REPÚBLICA</t>
  </si>
  <si>
    <t>Instituto Nacional de Estadística y Censo</t>
  </si>
  <si>
    <t>2014…………………………..</t>
  </si>
  <si>
    <t>2015………………………..</t>
  </si>
  <si>
    <t>2016……………………….</t>
  </si>
  <si>
    <t>2017……………………….</t>
  </si>
  <si>
    <t>2018…………………………..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</si>
</sst>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/>
    <xf numFmtId="0" fontId="0" fillId="0" borderId="7" xfId="0" applyFill="1" applyBorder="1" applyAlignment="1">
      <alignment horizontal="left"/>
    </xf>
    <xf numFmtId="3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164" fontId="0" fillId="0" borderId="7" xfId="0" applyNumberFormat="1" applyFill="1" applyBorder="1"/>
    <xf numFmtId="37" fontId="1" fillId="0" borderId="14" xfId="1" applyNumberFormat="1" applyFont="1" applyBorder="1" applyAlignment="1" applyProtection="1">
      <alignment horizontal="right"/>
    </xf>
    <xf numFmtId="3" fontId="1" fillId="0" borderId="0" xfId="1" applyNumberFormat="1" applyFont="1" applyBorder="1" applyAlignment="1" applyProtection="1"/>
    <xf numFmtId="164" fontId="0" fillId="3" borderId="8" xfId="0" applyNumberFormat="1" applyFill="1" applyBorder="1"/>
    <xf numFmtId="164" fontId="0" fillId="3" borderId="7" xfId="0" applyNumberFormat="1" applyFill="1" applyBorder="1"/>
    <xf numFmtId="3" fontId="0" fillId="3" borderId="8" xfId="0" applyNumberFormat="1" applyFill="1" applyBorder="1"/>
    <xf numFmtId="165" fontId="0" fillId="3" borderId="9" xfId="0" applyNumberFormat="1" applyFill="1" applyBorder="1"/>
    <xf numFmtId="165" fontId="0" fillId="0" borderId="0" xfId="0" applyNumberFormat="1" applyFill="1"/>
    <xf numFmtId="37" fontId="1" fillId="0" borderId="0" xfId="1" applyNumberFormat="1" applyFont="1" applyBorder="1" applyAlignment="1" applyProtection="1">
      <alignment horizontal="right"/>
    </xf>
    <xf numFmtId="3" fontId="0" fillId="3" borderId="0" xfId="0" applyNumberFormat="1" applyFill="1" applyAlignment="1">
      <alignment horizontal="right"/>
    </xf>
    <xf numFmtId="3" fontId="0" fillId="0" borderId="9" xfId="0" applyNumberFormat="1" applyFill="1" applyBorder="1"/>
    <xf numFmtId="3" fontId="0" fillId="0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9" xfId="0" applyNumberFormat="1" applyFont="1" applyFill="1" applyBorder="1"/>
    <xf numFmtId="164" fontId="1" fillId="3" borderId="8" xfId="0" applyNumberFormat="1" applyFont="1" applyFill="1" applyBorder="1"/>
    <xf numFmtId="3" fontId="1" fillId="0" borderId="8" xfId="0" applyNumberFormat="1" applyFont="1" applyFill="1" applyBorder="1"/>
    <xf numFmtId="3" fontId="1" fillId="3" borderId="8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164" fontId="0" fillId="0" borderId="8" xfId="0" applyNumberFormat="1" applyFill="1" applyBorder="1" applyAlignment="1">
      <alignment horizontal="right"/>
    </xf>
    <xf numFmtId="3" fontId="0" fillId="0" borderId="11" xfId="0" applyNumberFormat="1" applyFill="1" applyBorder="1"/>
    <xf numFmtId="3" fontId="0" fillId="0" borderId="11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164" fontId="1" fillId="3" borderId="11" xfId="0" applyNumberFormat="1" applyFont="1" applyFill="1" applyBorder="1"/>
    <xf numFmtId="3" fontId="0" fillId="3" borderId="11" xfId="0" applyNumberFormat="1" applyFill="1" applyBorder="1"/>
    <xf numFmtId="165" fontId="0" fillId="3" borderId="13" xfId="0" applyNumberFormat="1" applyFill="1" applyBorder="1"/>
    <xf numFmtId="0" fontId="1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1" fillId="3" borderId="0" xfId="0" applyNumberFormat="1" applyFont="1" applyFill="1" applyBorder="1"/>
    <xf numFmtId="3" fontId="0" fillId="3" borderId="0" xfId="0" applyNumberFormat="1" applyFill="1" applyBorder="1"/>
    <xf numFmtId="0" fontId="0" fillId="3" borderId="0" xfId="0" applyFill="1" applyBorder="1"/>
    <xf numFmtId="164" fontId="0" fillId="0" borderId="0" xfId="0" applyNumberFormat="1" applyFill="1" applyBorder="1"/>
    <xf numFmtId="3" fontId="3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</cellXfs>
  <cellStyles count="2">
    <cellStyle name="Normal" xfId="0" builtinId="0"/>
    <cellStyle name="Normal_Proye-corr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DE LA POBLACIÓN TOTAL EN LA REPÚBLICA,  POR ÁREA:  AÑOS 2014-18</a:t>
            </a:r>
            <a:endParaRPr lang="es-P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135763129943204"/>
          <c:y val="2.747939255196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21505451617984214"/>
          <c:w val="0.78965583719679178"/>
          <c:h val="0.4480302420413377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[1]Gráfica!$B$3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[1]Gráfica!$A$18:$A$22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[1]Gráfica!$B$18:$B$22</c:f>
              <c:numCache>
                <c:formatCode>General</c:formatCode>
                <c:ptCount val="5"/>
                <c:pt idx="0">
                  <c:v>67.5</c:v>
                </c:pt>
                <c:pt idx="1">
                  <c:v>68.099999999999994</c:v>
                </c:pt>
                <c:pt idx="2">
                  <c:v>68.7</c:v>
                </c:pt>
                <c:pt idx="3">
                  <c:v>69.2</c:v>
                </c:pt>
                <c:pt idx="4">
                  <c:v>69.8</c:v>
                </c:pt>
              </c:numCache>
            </c:numRef>
          </c:val>
        </c:ser>
        <c:ser>
          <c:idx val="0"/>
          <c:order val="1"/>
          <c:tx>
            <c:strRef>
              <c:f>[1]Gráfica!$C$3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[1]Gráfica!$A$18:$A$22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[1]Gráfica!$C$18:$C$22</c:f>
              <c:numCache>
                <c:formatCode>General</c:formatCode>
                <c:ptCount val="5"/>
                <c:pt idx="0">
                  <c:v>32.5</c:v>
                </c:pt>
                <c:pt idx="1">
                  <c:v>31.9</c:v>
                </c:pt>
                <c:pt idx="2">
                  <c:v>31.3</c:v>
                </c:pt>
                <c:pt idx="3">
                  <c:v>30.8</c:v>
                </c:pt>
                <c:pt idx="4">
                  <c:v>30.2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458528"/>
        <c:axId val="255450912"/>
      </c:barChart>
      <c:catAx>
        <c:axId val="2554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379348484449483"/>
              <c:y val="0.781364326264328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PA"/>
          </a:p>
        </c:txPr>
        <c:crossAx val="255450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45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 </a:t>
                </a:r>
              </a:p>
            </c:rich>
          </c:tx>
          <c:layout>
            <c:manualLayout>
              <c:xMode val="edge"/>
              <c:yMode val="edge"/>
              <c:x val="2.5862059884654887E-2"/>
              <c:y val="0.3189977610626147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55458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62086219155715"/>
          <c:y val="0.90322859802269118"/>
          <c:w val="0.39137966449845951"/>
          <c:h val="7.168524062287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ESTIMACIÓN DE LA POBLACIÓN TOTAL EN LA REPÚBLICA, POR SEXO: AÑOS 2014-18</a:t>
            </a:r>
            <a:r>
              <a:rPr lang="es-PA"/>
              <a:t>
</a:t>
            </a:r>
          </a:p>
        </c:rich>
      </c:tx>
      <c:layout>
        <c:manualLayout>
          <c:xMode val="edge"/>
          <c:yMode val="edge"/>
          <c:x val="0.20563739215402749"/>
          <c:y val="4.8804551604962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56387559398212"/>
          <c:y val="0.26928398281425014"/>
          <c:w val="0.80584327655725907"/>
          <c:h val="0.49508196721311476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9999FF"/>
            </a:solidFill>
            <a:ln w="12700">
              <a:solidFill>
                <a:srgbClr val="7D20B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3,913,275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3,975,404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4,037,043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4,098,135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4,158,783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[1]Gráfica!$A$40:$A$44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[1]Gráfica!$B$40:$B$44</c:f>
              <c:numCache>
                <c:formatCode>General</c:formatCode>
                <c:ptCount val="5"/>
                <c:pt idx="0">
                  <c:v>3913275</c:v>
                </c:pt>
                <c:pt idx="1">
                  <c:v>3975404</c:v>
                </c:pt>
                <c:pt idx="2">
                  <c:v>4037043</c:v>
                </c:pt>
                <c:pt idx="3">
                  <c:v>4098135</c:v>
                </c:pt>
                <c:pt idx="4">
                  <c:v>4158783</c:v>
                </c:pt>
              </c:numCache>
            </c:numRef>
          </c:val>
        </c:ser>
        <c:ser>
          <c:idx val="1"/>
          <c:order val="1"/>
          <c:tx>
            <c:v>Hombres</c:v>
          </c:tx>
          <c:spPr>
            <a:solidFill>
              <a:srgbClr val="00B0F0"/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1,965,087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1,995,695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2,026,044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2,056,085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2,085,950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[1]Gráfica!$A$40:$A$44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[1]Gráfica!$C$40:$C$44</c:f>
              <c:numCache>
                <c:formatCode>General</c:formatCode>
                <c:ptCount val="5"/>
                <c:pt idx="0">
                  <c:v>1965087</c:v>
                </c:pt>
                <c:pt idx="1">
                  <c:v>1995695</c:v>
                </c:pt>
                <c:pt idx="2">
                  <c:v>2026044</c:v>
                </c:pt>
                <c:pt idx="3">
                  <c:v>2056085</c:v>
                </c:pt>
                <c:pt idx="4">
                  <c:v>2085950</c:v>
                </c:pt>
              </c:numCache>
            </c:numRef>
          </c:val>
        </c:ser>
        <c:ser>
          <c:idx val="2"/>
          <c:order val="2"/>
          <c:tx>
            <c:v>Mujeres</c:v>
          </c:tx>
          <c:spPr>
            <a:solidFill>
              <a:srgbClr val="FF33CC"/>
            </a:solidFill>
            <a:ln w="12700">
              <a:solidFill>
                <a:srgbClr val="CC00FF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1,948,188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1,979,709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2,010,999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2,042,050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2,072,833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[1]Gráfica!$A$40:$A$44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[1]Gráfica!$D$40:$D$44</c:f>
              <c:numCache>
                <c:formatCode>General</c:formatCode>
                <c:ptCount val="5"/>
                <c:pt idx="0">
                  <c:v>1948188</c:v>
                </c:pt>
                <c:pt idx="1">
                  <c:v>1979709</c:v>
                </c:pt>
                <c:pt idx="2">
                  <c:v>2010999</c:v>
                </c:pt>
                <c:pt idx="3">
                  <c:v>2042050</c:v>
                </c:pt>
                <c:pt idx="4">
                  <c:v>2072833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462880"/>
        <c:axId val="255453088"/>
      </c:barChart>
      <c:catAx>
        <c:axId val="25546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4424267918096214"/>
              <c:y val="0.84052754275280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5545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4530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Población</a:t>
                </a:r>
              </a:p>
            </c:rich>
          </c:tx>
          <c:layout>
            <c:manualLayout>
              <c:xMode val="edge"/>
              <c:yMode val="edge"/>
              <c:x val="1.9132499923319268E-3"/>
              <c:y val="0.359881610543362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55462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0538193577221878"/>
          <c:y val="0.89567369296229282"/>
          <c:w val="0.50229174608599636"/>
          <c:h val="7.2130874944979717E-2"/>
        </c:manualLayout>
      </c:layout>
      <c:overlay val="0"/>
      <c:spPr>
        <a:solidFill>
          <a:srgbClr val="FFFFFF"/>
        </a:solidFill>
        <a:ln w="12700" cmpd="sng">
          <a:noFill/>
          <a:prstDash val="solid"/>
        </a:ln>
        <a:effectLst>
          <a:softEdge rad="0"/>
        </a:effectLst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 cmpd="dbl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25</xdr:row>
      <xdr:rowOff>161925</xdr:rowOff>
    </xdr:from>
    <xdr:to>
      <xdr:col>8</xdr:col>
      <xdr:colOff>381000</xdr:colOff>
      <xdr:row>43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44</xdr:row>
      <xdr:rowOff>28575</xdr:rowOff>
    </xdr:from>
    <xdr:to>
      <xdr:col>8</xdr:col>
      <xdr:colOff>352425</xdr:colOff>
      <xdr:row>63</xdr:row>
      <xdr:rowOff>123825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_par%20trabajarabril-19/ENTREGA-ABRIL'18/CAP&#205;TULO%20II%20ASPECTOS%20DEMOGRAFICOS_avanceABRIL'18_Li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 "/>
      <sheetName val="713-02"/>
      <sheetName val="713-03"/>
      <sheetName val="713-04"/>
    </sheetNames>
    <sheetDataSet>
      <sheetData sheetId="0">
        <row r="3">
          <cell r="B3" t="str">
            <v>Urbana</v>
          </cell>
          <cell r="C3" t="str">
            <v>Rural</v>
          </cell>
        </row>
        <row r="18">
          <cell r="A18">
            <v>2014</v>
          </cell>
          <cell r="B18">
            <v>67.5</v>
          </cell>
          <cell r="C18">
            <v>32.5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22">
          <cell r="A22">
            <v>2018</v>
          </cell>
          <cell r="B22">
            <v>69.8</v>
          </cell>
          <cell r="C22">
            <v>30.2</v>
          </cell>
        </row>
        <row r="40">
          <cell r="A40">
            <v>2014</v>
          </cell>
          <cell r="B40">
            <v>3913275</v>
          </cell>
          <cell r="C40">
            <v>1965087</v>
          </cell>
          <cell r="D40">
            <v>1948188</v>
          </cell>
        </row>
        <row r="41">
          <cell r="A41">
            <v>2015</v>
          </cell>
          <cell r="B41">
            <v>3975404</v>
          </cell>
          <cell r="C41">
            <v>1995695</v>
          </cell>
          <cell r="D41">
            <v>1979709</v>
          </cell>
        </row>
        <row r="42">
          <cell r="A42">
            <v>2016</v>
          </cell>
          <cell r="B42">
            <v>4037043</v>
          </cell>
          <cell r="C42">
            <v>2026044</v>
          </cell>
          <cell r="D42">
            <v>2010999</v>
          </cell>
        </row>
        <row r="43">
          <cell r="A43">
            <v>2017</v>
          </cell>
          <cell r="B43">
            <v>4098135</v>
          </cell>
          <cell r="C43">
            <v>2056085</v>
          </cell>
          <cell r="D43">
            <v>2042050</v>
          </cell>
        </row>
        <row r="44">
          <cell r="A44">
            <v>2018</v>
          </cell>
          <cell r="B44">
            <v>4158783</v>
          </cell>
          <cell r="C44">
            <v>2085950</v>
          </cell>
          <cell r="D44">
            <v>2072833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Normal="100" workbookViewId="0">
      <selection activeCell="M30" sqref="M30"/>
    </sheetView>
  </sheetViews>
  <sheetFormatPr baseColWidth="10" defaultRowHeight="12.75" x14ac:dyDescent="0.2"/>
  <cols>
    <col min="1" max="1" width="15.5703125" style="1" customWidth="1"/>
    <col min="2" max="3" width="9.85546875" style="1" customWidth="1"/>
    <col min="4" max="4" width="11.28515625" style="1" customWidth="1"/>
    <col min="5" max="5" width="9.85546875" style="1" customWidth="1"/>
    <col min="6" max="6" width="11.28515625" style="1" customWidth="1"/>
    <col min="7" max="7" width="10.140625" style="1" customWidth="1"/>
    <col min="8" max="8" width="9.8554687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0" ht="14.25" x14ac:dyDescent="0.2">
      <c r="A1" s="66" t="s">
        <v>21</v>
      </c>
      <c r="B1" s="66"/>
      <c r="C1" s="66"/>
      <c r="D1" s="66"/>
      <c r="E1" s="66"/>
      <c r="F1" s="66"/>
      <c r="G1" s="66"/>
      <c r="H1" s="66"/>
      <c r="I1" s="66"/>
    </row>
    <row r="2" spans="1:10" ht="15" x14ac:dyDescent="0.25">
      <c r="A2" s="67" t="s">
        <v>22</v>
      </c>
      <c r="B2" s="67"/>
      <c r="C2" s="67"/>
      <c r="D2" s="67"/>
      <c r="E2" s="67"/>
      <c r="F2" s="67"/>
      <c r="G2" s="67"/>
      <c r="H2" s="67"/>
      <c r="I2" s="67"/>
    </row>
    <row r="3" spans="1:10" ht="14.25" x14ac:dyDescent="0.2">
      <c r="A3" s="68" t="s">
        <v>23</v>
      </c>
      <c r="B3" s="68"/>
      <c r="C3" s="68"/>
      <c r="D3" s="68"/>
      <c r="E3" s="68"/>
      <c r="F3" s="68"/>
      <c r="G3" s="68"/>
      <c r="H3" s="68"/>
      <c r="I3" s="68"/>
    </row>
    <row r="5" spans="1:10" x14ac:dyDescent="0.2">
      <c r="A5" s="69" t="s">
        <v>0</v>
      </c>
      <c r="B5" s="69"/>
      <c r="C5" s="69"/>
      <c r="D5" s="69"/>
      <c r="E5" s="69"/>
      <c r="F5" s="69"/>
      <c r="G5" s="69"/>
      <c r="H5" s="69"/>
      <c r="I5" s="69"/>
    </row>
    <row r="6" spans="1:10" ht="16.5" customHeight="1" x14ac:dyDescent="0.2">
      <c r="A6" s="70" t="s">
        <v>1</v>
      </c>
      <c r="B6" s="70"/>
      <c r="C6" s="70"/>
      <c r="D6" s="70"/>
      <c r="E6" s="70"/>
      <c r="F6" s="70"/>
      <c r="G6" s="70"/>
      <c r="H6" s="70"/>
      <c r="I6" s="70"/>
    </row>
    <row r="7" spans="1:10" ht="16.5" customHeight="1" x14ac:dyDescent="0.2"/>
    <row r="8" spans="1:10" ht="16.5" customHeight="1" x14ac:dyDescent="0.2">
      <c r="A8" s="2"/>
      <c r="B8" s="3"/>
      <c r="C8" s="58" t="s">
        <v>2</v>
      </c>
      <c r="D8" s="59"/>
      <c r="E8" s="59"/>
      <c r="F8" s="60"/>
      <c r="G8" s="58" t="s">
        <v>3</v>
      </c>
      <c r="H8" s="60"/>
      <c r="I8" s="61" t="s">
        <v>4</v>
      </c>
      <c r="J8" s="4"/>
    </row>
    <row r="9" spans="1:10" ht="16.5" customHeight="1" x14ac:dyDescent="0.2">
      <c r="A9" s="5" t="s">
        <v>5</v>
      </c>
      <c r="B9" s="6" t="s">
        <v>6</v>
      </c>
      <c r="C9" s="58" t="s">
        <v>7</v>
      </c>
      <c r="D9" s="60"/>
      <c r="E9" s="58" t="s">
        <v>8</v>
      </c>
      <c r="F9" s="60"/>
      <c r="G9" s="64" t="s">
        <v>9</v>
      </c>
      <c r="H9" s="64" t="s">
        <v>10</v>
      </c>
      <c r="I9" s="62"/>
    </row>
    <row r="10" spans="1:10" ht="16.5" customHeight="1" x14ac:dyDescent="0.2">
      <c r="A10" s="7"/>
      <c r="B10" s="8"/>
      <c r="C10" s="9" t="s">
        <v>11</v>
      </c>
      <c r="D10" s="10" t="s">
        <v>12</v>
      </c>
      <c r="E10" s="9" t="s">
        <v>11</v>
      </c>
      <c r="F10" s="10" t="s">
        <v>12</v>
      </c>
      <c r="G10" s="65"/>
      <c r="H10" s="65"/>
      <c r="I10" s="63"/>
    </row>
    <row r="11" spans="1:10" ht="15.95" hidden="1" customHeight="1" x14ac:dyDescent="0.2">
      <c r="A11" s="11"/>
      <c r="B11" s="12"/>
      <c r="C11" s="13"/>
      <c r="D11" s="13"/>
      <c r="E11" s="13"/>
      <c r="F11" s="14"/>
      <c r="G11" s="15"/>
      <c r="H11" s="15"/>
    </row>
    <row r="12" spans="1:10" ht="15.95" hidden="1" customHeight="1" x14ac:dyDescent="0.2">
      <c r="A12" s="16" t="s">
        <v>13</v>
      </c>
      <c r="B12" s="17">
        <v>3172360</v>
      </c>
      <c r="C12" s="18">
        <v>2007892</v>
      </c>
      <c r="D12" s="19">
        <f>+C12/B12*100</f>
        <v>63.293321060661469</v>
      </c>
      <c r="E12" s="18">
        <v>1164468</v>
      </c>
      <c r="F12" s="20">
        <f>+E12/B12*100</f>
        <v>36.706678939338538</v>
      </c>
      <c r="G12" s="19"/>
      <c r="H12" s="17"/>
    </row>
    <row r="13" spans="1:10" ht="15.95" hidden="1" customHeight="1" x14ac:dyDescent="0.2">
      <c r="A13" s="16"/>
      <c r="B13" s="17"/>
      <c r="C13" s="18"/>
      <c r="D13" s="19"/>
      <c r="E13" s="18"/>
      <c r="F13" s="20"/>
      <c r="G13" s="19"/>
      <c r="H13" s="17"/>
    </row>
    <row r="14" spans="1:10" ht="15.95" hidden="1" customHeight="1" x14ac:dyDescent="0.2">
      <c r="A14" s="16" t="s">
        <v>14</v>
      </c>
      <c r="B14" s="17">
        <v>3413399</v>
      </c>
      <c r="C14" s="18">
        <v>2184249</v>
      </c>
      <c r="D14" s="19">
        <f>+C14/B14*100</f>
        <v>63.990438855814979</v>
      </c>
      <c r="E14" s="18">
        <v>1229150</v>
      </c>
      <c r="F14" s="20">
        <f>+E14/B14*100</f>
        <v>36.009561144185021</v>
      </c>
      <c r="G14" s="19"/>
      <c r="H14" s="17"/>
    </row>
    <row r="15" spans="1:10" ht="15.95" hidden="1" customHeight="1" x14ac:dyDescent="0.2">
      <c r="A15" s="16"/>
      <c r="B15" s="17"/>
      <c r="C15" s="18"/>
      <c r="D15" s="19"/>
      <c r="E15" s="18"/>
      <c r="F15" s="20"/>
      <c r="G15" s="19"/>
      <c r="H15" s="17"/>
    </row>
    <row r="16" spans="1:10" ht="15.95" hidden="1" customHeight="1" x14ac:dyDescent="0.2">
      <c r="A16" s="16" t="s">
        <v>15</v>
      </c>
      <c r="B16" s="21">
        <v>3475741</v>
      </c>
      <c r="C16" s="18">
        <v>2234545</v>
      </c>
      <c r="D16" s="19">
        <f>+C16/B16*100</f>
        <v>64.289744258850121</v>
      </c>
      <c r="E16" s="18">
        <v>1241196</v>
      </c>
      <c r="F16" s="20">
        <f>+E16/B16*100</f>
        <v>35.710255741149872</v>
      </c>
      <c r="G16" s="19"/>
      <c r="H16" s="17"/>
    </row>
    <row r="17" spans="1:16" ht="15.95" hidden="1" customHeight="1" x14ac:dyDescent="0.2">
      <c r="A17" s="16" t="s">
        <v>17</v>
      </c>
      <c r="B17" s="22">
        <v>3723821</v>
      </c>
      <c r="C17" s="18">
        <v>2449917</v>
      </c>
      <c r="D17" s="23">
        <f>+C17/B17*100</f>
        <v>65.790407218821741</v>
      </c>
      <c r="E17" s="18">
        <v>1273904</v>
      </c>
      <c r="F17" s="24">
        <f>+E17/B17*100</f>
        <v>34.209592781178259</v>
      </c>
      <c r="G17" s="25">
        <v>1871749</v>
      </c>
      <c r="H17" s="25">
        <v>1852072</v>
      </c>
      <c r="I17" s="26">
        <f>G17/H17*100</f>
        <v>101.06243169811972</v>
      </c>
      <c r="L17" s="27"/>
      <c r="M17" s="27"/>
    </row>
    <row r="18" spans="1:16" ht="15.95" hidden="1" customHeight="1" x14ac:dyDescent="0.2">
      <c r="A18" s="16"/>
      <c r="B18" s="28"/>
      <c r="C18" s="18"/>
      <c r="D18" s="23"/>
      <c r="E18" s="18"/>
      <c r="F18" s="24"/>
      <c r="G18" s="25"/>
      <c r="H18" s="25"/>
      <c r="I18" s="26"/>
      <c r="L18" s="27"/>
      <c r="M18" s="27"/>
    </row>
    <row r="19" spans="1:16" ht="17.25" customHeight="1" x14ac:dyDescent="0.2">
      <c r="A19" s="16" t="s">
        <v>24</v>
      </c>
      <c r="B19" s="29">
        <v>3913275</v>
      </c>
      <c r="C19" s="30">
        <v>2643358</v>
      </c>
      <c r="D19" s="23">
        <f>+C19/B19*100</f>
        <v>67.548485603490676</v>
      </c>
      <c r="E19" s="17">
        <v>1269917</v>
      </c>
      <c r="F19" s="23">
        <f t="shared" ref="F19:F23" si="0">+E19/B19*100</f>
        <v>32.451514396509317</v>
      </c>
      <c r="G19" s="25">
        <v>1965087</v>
      </c>
      <c r="H19" s="25">
        <v>1948188</v>
      </c>
      <c r="I19" s="26">
        <f t="shared" ref="I19:I23" si="1">G19/H19*100</f>
        <v>100.86742141928808</v>
      </c>
      <c r="J19" s="31"/>
      <c r="K19" s="1" t="s">
        <v>16</v>
      </c>
      <c r="L19" s="27"/>
      <c r="M19" s="27"/>
    </row>
    <row r="20" spans="1:16" s="37" customFormat="1" ht="17.25" customHeight="1" x14ac:dyDescent="0.2">
      <c r="A20" s="71" t="s">
        <v>25</v>
      </c>
      <c r="B20" s="32">
        <v>3975404</v>
      </c>
      <c r="C20" s="33">
        <v>2707838</v>
      </c>
      <c r="D20" s="34">
        <f>C20/B20*100</f>
        <v>68.11478783036894</v>
      </c>
      <c r="E20" s="35">
        <v>1267566</v>
      </c>
      <c r="F20" s="34">
        <f t="shared" si="0"/>
        <v>31.88521216963106</v>
      </c>
      <c r="G20" s="36">
        <v>1995695</v>
      </c>
      <c r="H20" s="36">
        <v>1979709</v>
      </c>
      <c r="I20" s="26">
        <f t="shared" si="1"/>
        <v>100.80749241428917</v>
      </c>
      <c r="J20" s="31"/>
      <c r="L20" s="38"/>
      <c r="M20" s="38"/>
    </row>
    <row r="21" spans="1:16" ht="17.25" customHeight="1" x14ac:dyDescent="0.2">
      <c r="A21" s="71" t="s">
        <v>26</v>
      </c>
      <c r="B21" s="17">
        <v>4037043</v>
      </c>
      <c r="C21" s="18">
        <v>2772318</v>
      </c>
      <c r="D21" s="39">
        <f>C21/B21*100</f>
        <v>68.671995814758475</v>
      </c>
      <c r="E21" s="18">
        <v>1264725</v>
      </c>
      <c r="F21" s="34">
        <f t="shared" si="0"/>
        <v>31.328004185241525</v>
      </c>
      <c r="G21" s="25">
        <v>2026044</v>
      </c>
      <c r="H21" s="25">
        <v>2010999</v>
      </c>
      <c r="I21" s="26">
        <f t="shared" si="1"/>
        <v>100.7481356281132</v>
      </c>
      <c r="J21" s="31"/>
      <c r="P21" s="1" t="s">
        <v>18</v>
      </c>
    </row>
    <row r="22" spans="1:16" ht="17.25" customHeight="1" x14ac:dyDescent="0.2">
      <c r="A22" s="71" t="s">
        <v>27</v>
      </c>
      <c r="B22" s="17">
        <v>4098135</v>
      </c>
      <c r="C22" s="18">
        <v>2836794</v>
      </c>
      <c r="D22" s="39">
        <f>C22/B22*100</f>
        <v>69.221584940466812</v>
      </c>
      <c r="E22" s="18">
        <v>1261341</v>
      </c>
      <c r="F22" s="34">
        <f t="shared" si="0"/>
        <v>30.778415059533177</v>
      </c>
      <c r="G22" s="25">
        <v>2056085</v>
      </c>
      <c r="H22" s="36">
        <v>2042050</v>
      </c>
      <c r="I22" s="26">
        <f t="shared" si="1"/>
        <v>100.68729952743567</v>
      </c>
      <c r="J22" s="31"/>
      <c r="L22" s="38"/>
      <c r="M22" s="37"/>
    </row>
    <row r="23" spans="1:16" ht="17.25" customHeight="1" x14ac:dyDescent="0.2">
      <c r="A23" s="72" t="s">
        <v>28</v>
      </c>
      <c r="B23" s="40">
        <v>4158783</v>
      </c>
      <c r="C23" s="41">
        <v>2901275</v>
      </c>
      <c r="D23" s="42">
        <v>69.8</v>
      </c>
      <c r="E23" s="41">
        <v>1257509</v>
      </c>
      <c r="F23" s="43">
        <f t="shared" si="0"/>
        <v>30.237427632074095</v>
      </c>
      <c r="G23" s="44">
        <v>2085950</v>
      </c>
      <c r="H23" s="44">
        <v>2072833</v>
      </c>
      <c r="I23" s="45">
        <f t="shared" si="1"/>
        <v>100.63280544066984</v>
      </c>
      <c r="J23" s="31"/>
      <c r="M23" s="37"/>
    </row>
    <row r="24" spans="1:16" ht="16.5" customHeight="1" x14ac:dyDescent="0.2">
      <c r="A24" s="46"/>
      <c r="B24" s="47"/>
      <c r="C24" s="48"/>
      <c r="D24" s="49"/>
      <c r="E24" s="48"/>
      <c r="F24" s="50"/>
      <c r="G24" s="51"/>
      <c r="H24" s="51"/>
      <c r="I24" s="52"/>
      <c r="J24" s="31"/>
      <c r="M24" s="37"/>
    </row>
    <row r="25" spans="1:16" ht="16.5" customHeight="1" x14ac:dyDescent="0.2">
      <c r="A25" s="37" t="s">
        <v>19</v>
      </c>
      <c r="B25" s="47"/>
      <c r="C25" s="47"/>
      <c r="D25" s="53"/>
      <c r="E25" s="47"/>
      <c r="F25" s="53"/>
    </row>
    <row r="26" spans="1:16" ht="20.25" x14ac:dyDescent="0.3">
      <c r="B26" s="54"/>
      <c r="C26" s="31"/>
      <c r="D26" s="31"/>
      <c r="E26" s="31"/>
      <c r="K26" s="55"/>
      <c r="L26" s="1" t="s">
        <v>18</v>
      </c>
    </row>
    <row r="27" spans="1:16" x14ac:dyDescent="0.2">
      <c r="B27" s="56"/>
    </row>
    <row r="28" spans="1:16" x14ac:dyDescent="0.2">
      <c r="B28" s="56"/>
    </row>
    <row r="29" spans="1:16" x14ac:dyDescent="0.2">
      <c r="E29" s="31"/>
    </row>
    <row r="31" spans="1:16" x14ac:dyDescent="0.2">
      <c r="K31" s="1" t="s">
        <v>16</v>
      </c>
    </row>
    <row r="37" spans="1:9" x14ac:dyDescent="0.2">
      <c r="H37" s="31"/>
      <c r="I37" s="31"/>
    </row>
    <row r="38" spans="1:9" x14ac:dyDescent="0.2">
      <c r="H38" s="31"/>
      <c r="I38" s="31"/>
    </row>
    <row r="39" spans="1:9" x14ac:dyDescent="0.2">
      <c r="H39" s="31"/>
      <c r="I39" s="31"/>
    </row>
    <row r="40" spans="1:9" x14ac:dyDescent="0.2">
      <c r="H40" s="31"/>
      <c r="I40" s="31"/>
    </row>
    <row r="41" spans="1:9" x14ac:dyDescent="0.2">
      <c r="H41" s="31"/>
      <c r="I41" s="31"/>
    </row>
    <row r="42" spans="1:9" x14ac:dyDescent="0.2">
      <c r="H42" s="31"/>
      <c r="I42" s="31"/>
    </row>
    <row r="43" spans="1:9" x14ac:dyDescent="0.2">
      <c r="H43" s="31"/>
      <c r="I43" s="31"/>
    </row>
    <row r="44" spans="1:9" x14ac:dyDescent="0.2">
      <c r="H44" s="31"/>
      <c r="I44" s="31"/>
    </row>
    <row r="45" spans="1:9" x14ac:dyDescent="0.2">
      <c r="H45" s="31"/>
      <c r="I45" s="31"/>
    </row>
    <row r="46" spans="1:9" x14ac:dyDescent="0.2">
      <c r="H46" s="31"/>
      <c r="I46" s="31"/>
    </row>
    <row r="47" spans="1:9" x14ac:dyDescent="0.2">
      <c r="A47" s="57"/>
      <c r="H47" s="31"/>
      <c r="I47" s="31"/>
    </row>
    <row r="49" spans="12:12" x14ac:dyDescent="0.2">
      <c r="L49" s="1" t="s">
        <v>16</v>
      </c>
    </row>
    <row r="52" spans="12:12" x14ac:dyDescent="0.2">
      <c r="L52" s="1" t="s">
        <v>18</v>
      </c>
    </row>
    <row r="70" spans="8:8" x14ac:dyDescent="0.2">
      <c r="H70" s="37" t="s">
        <v>20</v>
      </c>
    </row>
  </sheetData>
  <mergeCells count="12">
    <mergeCell ref="A1:I1"/>
    <mergeCell ref="A2:I2"/>
    <mergeCell ref="A3:I3"/>
    <mergeCell ref="A5:I5"/>
    <mergeCell ref="A6:I6"/>
    <mergeCell ref="C8:F8"/>
    <mergeCell ref="G8:H8"/>
    <mergeCell ref="I8:I10"/>
    <mergeCell ref="C9:D9"/>
    <mergeCell ref="E9:F9"/>
    <mergeCell ref="G9:G10"/>
    <mergeCell ref="H9:H10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</vt:lpstr>
      <vt:lpstr>'22'!Área_de_impresión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2019-04-26T20:47:36Z</cp:lastPrinted>
  <dcterms:created xsi:type="dcterms:W3CDTF">2019-04-26T20:32:49Z</dcterms:created>
  <dcterms:modified xsi:type="dcterms:W3CDTF">2019-04-26T20:57:16Z</dcterms:modified>
</cp:coreProperties>
</file>