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AVANCE DE CIFRAS\"/>
    </mc:Choice>
  </mc:AlternateContent>
  <bookViews>
    <workbookView xWindow="0" yWindow="0" windowWidth="19200" windowHeight="12885"/>
  </bookViews>
  <sheets>
    <sheet name="9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D10" i="1" s="1"/>
  <c r="B11" i="1"/>
  <c r="D11" i="1"/>
  <c r="B12" i="1"/>
  <c r="D12" i="1" s="1"/>
  <c r="B13" i="1"/>
  <c r="D13" i="1" s="1"/>
  <c r="B14" i="1"/>
  <c r="D14" i="1" s="1"/>
  <c r="B15" i="1"/>
  <c r="D15" i="1" s="1"/>
</calcChain>
</file>

<file path=xl/sharedStrings.xml><?xml version="1.0" encoding="utf-8"?>
<sst xmlns="http://schemas.openxmlformats.org/spreadsheetml/2006/main" count="17" uniqueCount="17">
  <si>
    <t>Año</t>
  </si>
  <si>
    <t>Consumo de combustibles fósiles (en miles de galones)</t>
  </si>
  <si>
    <t>2013…………..</t>
  </si>
  <si>
    <t>2018…………..……….…..</t>
  </si>
  <si>
    <t>2017………………..………</t>
  </si>
  <si>
    <t>2016………………..………</t>
  </si>
  <si>
    <t>2015…………..……………</t>
  </si>
  <si>
    <t>2014……………....………..</t>
  </si>
  <si>
    <t xml:space="preserve">PIB: Producto interno bruto a precios comprador en medidas de volumen </t>
  </si>
  <si>
    <t xml:space="preserve">  </t>
  </si>
  <si>
    <t>PIB (en millones de balboas)</t>
  </si>
  <si>
    <t xml:space="preserve">         encadenados, con años referencias 2007.</t>
  </si>
  <si>
    <t>PIB/Consumo de combustibles fósiles</t>
  </si>
  <si>
    <t>República de Panamá</t>
  </si>
  <si>
    <t>CONTRALORÍA GENERAL DE LA REPÚBLICA</t>
  </si>
  <si>
    <t>Instituto Nacional de Estadística y Censo</t>
  </si>
  <si>
    <t>RELACIÓN ENTRE EL PRODUCTO INTERNO BRUTO Y EL CONSUMO 
DE COMBUSTIBLES FÓSILES: AÑOS 2014-18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</si>
</sst>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_);\(#,##0.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ill="1"/>
    <xf numFmtId="0" fontId="0" fillId="0" borderId="4" xfId="0" applyFill="1" applyBorder="1" applyAlignment="1">
      <alignment horizontal="left"/>
    </xf>
    <xf numFmtId="0" fontId="0" fillId="0" borderId="5" xfId="0" applyFill="1" applyBorder="1"/>
    <xf numFmtId="0" fontId="0" fillId="0" borderId="6" xfId="0" applyFill="1" applyBorder="1"/>
    <xf numFmtId="0" fontId="3" fillId="0" borderId="4" xfId="0" applyFont="1" applyFill="1" applyBorder="1" applyAlignment="1">
      <alignment horizontal="left"/>
    </xf>
    <xf numFmtId="164" fontId="3" fillId="0" borderId="5" xfId="1" applyFont="1" applyFill="1" applyBorder="1"/>
    <xf numFmtId="165" fontId="3" fillId="0" borderId="6" xfId="0" applyNumberFormat="1" applyFont="1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4" fillId="0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Fill="1"/>
    <xf numFmtId="0" fontId="0" fillId="0" borderId="0" xfId="0"/>
    <xf numFmtId="0" fontId="5" fillId="0" borderId="0" xfId="0" applyFont="1" applyAlignment="1"/>
    <xf numFmtId="0" fontId="6" fillId="0" borderId="0" xfId="0" applyFont="1" applyAlignment="1"/>
    <xf numFmtId="0" fontId="2" fillId="3" borderId="0" xfId="0" applyFont="1" applyFill="1" applyAlignment="1">
      <alignment horizontal="center" wrapText="1"/>
    </xf>
    <xf numFmtId="0" fontId="3" fillId="0" borderId="0" xfId="0" applyFont="1" applyFill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0E0E0"/>
      <color rgb="FFD9D9D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VANCE-BOLETIN-TRIMESTRAL/Cuadro%209%20Azal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9"/>
      <sheetName val="Hoja1"/>
    </sheetNames>
    <sheetDataSet>
      <sheetData sheetId="0">
        <row r="8">
          <cell r="B8">
            <v>2014</v>
          </cell>
          <cell r="C8">
            <v>10505.015115799999</v>
          </cell>
          <cell r="D8">
            <v>34404.003736365172</v>
          </cell>
        </row>
        <row r="9">
          <cell r="B9">
            <v>2015</v>
          </cell>
          <cell r="C9">
            <v>10842.366260700001</v>
          </cell>
          <cell r="D9">
            <v>36322.290011327939</v>
          </cell>
        </row>
        <row r="10">
          <cell r="B10">
            <v>2016</v>
          </cell>
          <cell r="C10">
            <v>11279.3366735</v>
          </cell>
          <cell r="D10">
            <v>38134.260999999999</v>
          </cell>
        </row>
        <row r="11">
          <cell r="B11">
            <v>2017</v>
          </cell>
          <cell r="C11">
            <v>11519.17</v>
          </cell>
          <cell r="D11">
            <v>40176.930780944211</v>
          </cell>
        </row>
        <row r="12">
          <cell r="B12">
            <v>2018</v>
          </cell>
          <cell r="C12">
            <v>11071.47</v>
          </cell>
          <cell r="D12">
            <v>41693.4</v>
          </cell>
        </row>
        <row r="39">
          <cell r="B39" t="str">
            <v>Consumo de combustibles fósiles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zoomScale="115" zoomScaleNormal="115" workbookViewId="0">
      <selection activeCell="F12" sqref="F12"/>
    </sheetView>
  </sheetViews>
  <sheetFormatPr baseColWidth="10" defaultRowHeight="15" x14ac:dyDescent="0.25"/>
  <cols>
    <col min="1" max="1" width="20.7109375" customWidth="1"/>
    <col min="2" max="4" width="18.7109375" customWidth="1"/>
  </cols>
  <sheetData>
    <row r="1" spans="1:6" s="16" customFormat="1" ht="12.75" customHeight="1" x14ac:dyDescent="0.25">
      <c r="A1" s="22" t="s">
        <v>13</v>
      </c>
      <c r="B1" s="22"/>
      <c r="C1" s="22"/>
      <c r="D1" s="22"/>
      <c r="E1" s="17"/>
      <c r="F1" s="17"/>
    </row>
    <row r="2" spans="1:6" s="16" customFormat="1" ht="12.75" customHeight="1" x14ac:dyDescent="0.25">
      <c r="A2" s="23" t="s">
        <v>14</v>
      </c>
      <c r="B2" s="23"/>
      <c r="C2" s="23"/>
      <c r="D2" s="23"/>
      <c r="E2" s="18"/>
      <c r="F2" s="18"/>
    </row>
    <row r="3" spans="1:6" s="16" customFormat="1" ht="12.75" customHeight="1" x14ac:dyDescent="0.25">
      <c r="A3" s="22" t="s">
        <v>15</v>
      </c>
      <c r="B3" s="22"/>
      <c r="C3" s="22"/>
      <c r="D3" s="22"/>
      <c r="E3" s="17"/>
      <c r="F3" s="17"/>
    </row>
    <row r="4" spans="1:6" s="16" customFormat="1" ht="12.75" customHeight="1" x14ac:dyDescent="0.25"/>
    <row r="5" spans="1:6" ht="16.5" customHeight="1" x14ac:dyDescent="0.25">
      <c r="A5" s="19" t="s">
        <v>16</v>
      </c>
      <c r="B5" s="19"/>
      <c r="C5" s="19"/>
      <c r="D5" s="19"/>
    </row>
    <row r="6" spans="1:6" x14ac:dyDescent="0.25">
      <c r="A6" s="19"/>
      <c r="B6" s="19"/>
      <c r="C6" s="19"/>
      <c r="D6" s="19"/>
    </row>
    <row r="7" spans="1:6" ht="13.5" customHeight="1" x14ac:dyDescent="0.25"/>
    <row r="8" spans="1:6" ht="75" customHeight="1" x14ac:dyDescent="0.25">
      <c r="A8" s="12" t="s">
        <v>0</v>
      </c>
      <c r="B8" s="13" t="s">
        <v>1</v>
      </c>
      <c r="C8" s="13" t="s">
        <v>10</v>
      </c>
      <c r="D8" s="14" t="s">
        <v>12</v>
      </c>
    </row>
    <row r="9" spans="1:6" x14ac:dyDescent="0.25">
      <c r="A9" s="2"/>
      <c r="B9" s="3"/>
      <c r="C9" s="3"/>
      <c r="D9" s="4"/>
    </row>
    <row r="10" spans="1:6" ht="20.100000000000001" hidden="1" customHeight="1" x14ac:dyDescent="0.25">
      <c r="A10" s="5" t="s">
        <v>2</v>
      </c>
      <c r="B10" s="6">
        <f>991450.35685/100</f>
        <v>9914.5035685000003</v>
      </c>
      <c r="C10" s="6">
        <v>32744.944099195247</v>
      </c>
      <c r="D10" s="7">
        <f t="shared" ref="D10:D15" si="0">+C10/B10</f>
        <v>3.3027315864035081</v>
      </c>
    </row>
    <row r="11" spans="1:6" ht="20.100000000000001" customHeight="1" x14ac:dyDescent="0.25">
      <c r="A11" s="5" t="s">
        <v>7</v>
      </c>
      <c r="B11" s="6">
        <f>1050501.51158/100</f>
        <v>10505.015115799999</v>
      </c>
      <c r="C11" s="6">
        <v>34404.003736365172</v>
      </c>
      <c r="D11" s="7">
        <f t="shared" si="0"/>
        <v>3.2750075423137712</v>
      </c>
    </row>
    <row r="12" spans="1:6" ht="20.100000000000001" customHeight="1" x14ac:dyDescent="0.25">
      <c r="A12" s="5" t="s">
        <v>6</v>
      </c>
      <c r="B12" s="6">
        <f>1084236.62607/100</f>
        <v>10842.366260700001</v>
      </c>
      <c r="C12" s="6">
        <v>36322.290011327939</v>
      </c>
      <c r="D12" s="7">
        <f t="shared" si="0"/>
        <v>3.3500334832797756</v>
      </c>
    </row>
    <row r="13" spans="1:6" ht="20.100000000000001" customHeight="1" x14ac:dyDescent="0.25">
      <c r="A13" s="5" t="s">
        <v>5</v>
      </c>
      <c r="B13" s="6">
        <f>1127933.66735/100</f>
        <v>11279.3366735</v>
      </c>
      <c r="C13" s="6">
        <v>38134.260999999999</v>
      </c>
      <c r="D13" s="7">
        <f t="shared" si="0"/>
        <v>3.3808957125638188</v>
      </c>
    </row>
    <row r="14" spans="1:6" ht="20.100000000000001" customHeight="1" x14ac:dyDescent="0.25">
      <c r="A14" s="5" t="s">
        <v>4</v>
      </c>
      <c r="B14" s="6">
        <f>1151917/100</f>
        <v>11519.17</v>
      </c>
      <c r="C14" s="6">
        <v>40176.930780944211</v>
      </c>
      <c r="D14" s="7">
        <f t="shared" si="0"/>
        <v>3.4878320904148659</v>
      </c>
    </row>
    <row r="15" spans="1:6" ht="20.100000000000001" customHeight="1" x14ac:dyDescent="0.25">
      <c r="A15" s="5" t="s">
        <v>3</v>
      </c>
      <c r="B15" s="6">
        <f>1107147/100</f>
        <v>11071.47</v>
      </c>
      <c r="C15" s="6">
        <v>41693.4</v>
      </c>
      <c r="D15" s="7">
        <f t="shared" si="0"/>
        <v>3.7658413923354357</v>
      </c>
    </row>
    <row r="16" spans="1:6" x14ac:dyDescent="0.25">
      <c r="A16" s="8"/>
      <c r="B16" s="9"/>
      <c r="C16" s="9"/>
      <c r="D16" s="10"/>
    </row>
    <row r="17" spans="1:4" x14ac:dyDescent="0.25">
      <c r="A17" s="1"/>
      <c r="B17" s="1"/>
      <c r="C17" s="1"/>
      <c r="D17" s="1"/>
    </row>
    <row r="18" spans="1:4" x14ac:dyDescent="0.25">
      <c r="A18" s="20" t="s">
        <v>8</v>
      </c>
      <c r="B18" s="20"/>
      <c r="C18" s="20"/>
      <c r="D18" s="20"/>
    </row>
    <row r="19" spans="1:4" x14ac:dyDescent="0.25">
      <c r="A19" s="21" t="s">
        <v>11</v>
      </c>
      <c r="B19" s="21"/>
      <c r="C19" s="21"/>
      <c r="D19" s="15" t="s">
        <v>9</v>
      </c>
    </row>
    <row r="20" spans="1:4" x14ac:dyDescent="0.25">
      <c r="A20" s="11"/>
      <c r="B20" s="11"/>
      <c r="C20" s="11"/>
      <c r="D20" s="1"/>
    </row>
    <row r="21" spans="1:4" x14ac:dyDescent="0.25">
      <c r="A21" s="1"/>
      <c r="B21" s="1"/>
      <c r="C21" s="1"/>
      <c r="D21" s="1"/>
    </row>
    <row r="22" spans="1:4" ht="15.75" customHeight="1" x14ac:dyDescent="0.25"/>
  </sheetData>
  <mergeCells count="6">
    <mergeCell ref="A5:D6"/>
    <mergeCell ref="A18:D18"/>
    <mergeCell ref="A19:C19"/>
    <mergeCell ref="A1:D1"/>
    <mergeCell ref="A2:D2"/>
    <mergeCell ref="A3:D3"/>
  </mergeCells>
  <pageMargins left="1.1023622047244095" right="0.70866141732283472" top="1.1417322834645669" bottom="0.74803149606299213" header="0.31496062992125984" footer="0.31496062992125984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AZALEA QUIROZ</dc:creator>
  <cp:lastModifiedBy>ERIC HALL</cp:lastModifiedBy>
  <cp:lastPrinted>2019-04-25T17:57:04Z</cp:lastPrinted>
  <dcterms:created xsi:type="dcterms:W3CDTF">2019-03-26T13:59:26Z</dcterms:created>
  <dcterms:modified xsi:type="dcterms:W3CDTF">2019-04-26T14:26:26Z</dcterms:modified>
</cp:coreProperties>
</file>