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1" sheetId="1" r:id="rId1"/>
  </sheets>
  <externalReferences>
    <externalReference r:id="rId2"/>
  </externalReferences>
  <definedNames>
    <definedName name="_xlnm.Print_Area" localSheetId="0">'11'!$A$1:$F$52</definedName>
  </definedNames>
  <calcPr calcId="124519"/>
</workbook>
</file>

<file path=xl/calcChain.xml><?xml version="1.0" encoding="utf-8"?>
<calcChain xmlns="http://schemas.openxmlformats.org/spreadsheetml/2006/main">
  <c r="E12" i="1"/>
  <c r="D12"/>
  <c r="F12" s="1"/>
  <c r="F11"/>
  <c r="E11"/>
  <c r="F10"/>
  <c r="E10"/>
  <c r="F9"/>
  <c r="E9"/>
  <c r="F8"/>
  <c r="E8"/>
</calcChain>
</file>

<file path=xl/sharedStrings.xml><?xml version="1.0" encoding="utf-8"?>
<sst xmlns="http://schemas.openxmlformats.org/spreadsheetml/2006/main" count="24" uniqueCount="24">
  <si>
    <t>Cuadro 11.  EMISIONES DE CONTAMINANTES ATMOSFÉRICOS EN LA REPÚBLICA,
 CON RELACIÓN AL PRODUCTO INTERNO BRUTO Y PER CÁPITA: 
AÑOS 2013-17</t>
  </si>
  <si>
    <t>Año</t>
  </si>
  <si>
    <t xml:space="preserve">Inventario de emisiones de contaminantes    (en toneladas métricas)             </t>
  </si>
  <si>
    <t>Población (en miles de habitantes) (1)</t>
  </si>
  <si>
    <t>Indicadores relacionados</t>
  </si>
  <si>
    <t>Emisiones por balboa del PIB                        (tm/millón de balboas)</t>
  </si>
  <si>
    <t>Emisiones per cápita (tm/habitante)</t>
  </si>
  <si>
    <t>2013.............................</t>
  </si>
  <si>
    <t>2014............................</t>
  </si>
  <si>
    <t>2015.......................</t>
  </si>
  <si>
    <t>2016...........................</t>
  </si>
  <si>
    <t>(P) 38,182.9</t>
  </si>
  <si>
    <t>2017.......................</t>
  </si>
  <si>
    <t>(E) 40,214.7</t>
  </si>
  <si>
    <t xml:space="preserve">NOTA: Cambio en las cifras debido a ajustes metodológicos en los cálculos del Producto Interno Bruto y del Inventario de </t>
  </si>
  <si>
    <t xml:space="preserve">           Emisiones de Contaminantes Atmosféricos.</t>
  </si>
  <si>
    <t xml:space="preserve">           Las cifras del Inventario de Emisiones de Contaminantes Atmosféricos se estimaron con base en factores de emisión</t>
  </si>
  <si>
    <t xml:space="preserve">           establecidos por la Unites States Environmental Protection Agency (USEPA).</t>
  </si>
  <si>
    <t xml:space="preserve">           PIB a precios de comprador, en medidas de volumen encadenadas, con año de referencia 2007.</t>
  </si>
  <si>
    <t>tm: Toneladas métricas.</t>
  </si>
  <si>
    <t>(1) Con base en las estimaciones de la población total de la República al 1 de julio de cada año, elaboradas con resultados</t>
  </si>
  <si>
    <t xml:space="preserve">     elaboradas con resultados del Censo Nacional de Población del 2010.</t>
  </si>
  <si>
    <t>(E) Cifras estimadas.</t>
  </si>
  <si>
    <t xml:space="preserve">PIB a precios de comprador                      (en millones de balboas)             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</si>
</sst>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.0"/>
    <numFmt numFmtId="165" formatCode="0.0"/>
    <numFmt numFmtId="166" formatCode="#,##0.0_);\(#,##0.0\)"/>
    <numFmt numFmtId="167" formatCode="_([$€]* #,##0.00_);_([$€]* \(#,##0.00\);_([$€]* &quot;-&quot;??_);_(@_)"/>
  </numFmts>
  <fonts count="6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Fill="1"/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0" fillId="0" borderId="9" xfId="0" applyNumberFormat="1" applyBorder="1"/>
    <xf numFmtId="0" fontId="0" fillId="0" borderId="10" xfId="0" applyBorder="1" applyAlignment="1">
      <alignment horizontal="left"/>
    </xf>
    <xf numFmtId="3" fontId="0" fillId="0" borderId="9" xfId="0" applyNumberFormat="1" applyBorder="1" applyAlignment="1">
      <alignment horizontal="right"/>
    </xf>
    <xf numFmtId="164" fontId="0" fillId="0" borderId="9" xfId="0" applyNumberFormat="1" applyBorder="1"/>
    <xf numFmtId="165" fontId="0" fillId="0" borderId="0" xfId="0" applyNumberFormat="1"/>
    <xf numFmtId="164" fontId="0" fillId="0" borderId="9" xfId="0" applyNumberFormat="1" applyFill="1" applyBorder="1" applyAlignment="1">
      <alignment horizontal="right"/>
    </xf>
    <xf numFmtId="164" fontId="0" fillId="0" borderId="9" xfId="0" applyNumberFormat="1" applyFill="1" applyBorder="1"/>
    <xf numFmtId="164" fontId="0" fillId="0" borderId="0" xfId="0" applyNumberFormat="1" applyFill="1"/>
    <xf numFmtId="0" fontId="3" fillId="0" borderId="10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166" fontId="4" fillId="0" borderId="9" xfId="1" applyNumberFormat="1" applyFont="1" applyFill="1" applyBorder="1"/>
    <xf numFmtId="164" fontId="0" fillId="0" borderId="10" xfId="0" applyNumberFormat="1" applyBorder="1"/>
    <xf numFmtId="164" fontId="0" fillId="0" borderId="0" xfId="0" applyNumberFormat="1"/>
    <xf numFmtId="3" fontId="0" fillId="0" borderId="0" xfId="0" applyNumberFormat="1"/>
    <xf numFmtId="166" fontId="4" fillId="0" borderId="9" xfId="1" applyNumberFormat="1" applyFont="1" applyFill="1" applyBorder="1" applyAlignment="1">
      <alignment horizontal="right"/>
    </xf>
    <xf numFmtId="164" fontId="0" fillId="0" borderId="10" xfId="0" applyNumberFormat="1" applyFill="1" applyBorder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left"/>
    </xf>
    <xf numFmtId="164" fontId="3" fillId="0" borderId="9" xfId="0" applyNumberFormat="1" applyFont="1" applyFill="1" applyBorder="1"/>
    <xf numFmtId="0" fontId="0" fillId="0" borderId="6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3" fontId="0" fillId="0" borderId="7" xfId="0" applyNumberFormat="1" applyBorder="1"/>
    <xf numFmtId="3" fontId="0" fillId="0" borderId="6" xfId="0" applyNumberFormat="1" applyBorder="1"/>
    <xf numFmtId="164" fontId="0" fillId="0" borderId="7" xfId="0" applyNumberFormat="1" applyBorder="1"/>
    <xf numFmtId="164" fontId="0" fillId="0" borderId="1" xfId="0" applyNumberFormat="1" applyBorder="1"/>
    <xf numFmtId="0" fontId="3" fillId="0" borderId="0" xfId="0" applyFont="1" applyFill="1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65" fontId="0" fillId="0" borderId="0" xfId="0" applyNumberFormat="1" applyBorder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4">
    <cellStyle name="Euro" xfId="2"/>
    <cellStyle name="Millares" xfId="1" builtinId="3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  EMISIONES DE CONTAMINANTES EN LA REPÚBLICA, CON
RELACIÓN AL PRODUCTO INTERNO BRUTO (PIB):
 AÑOS 2013-17
</a:t>
            </a:r>
          </a:p>
        </c:rich>
      </c:tx>
      <c:layout>
        <c:manualLayout>
          <c:xMode val="edge"/>
          <c:yMode val="edge"/>
          <c:x val="0.18629585863431278"/>
          <c:y val="1.010101010101010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859539102931599"/>
          <c:y val="0.30591721489359286"/>
          <c:w val="0.81705150976909413"/>
          <c:h val="0.49783760246551367"/>
        </c:manualLayout>
      </c:layout>
      <c:lineChart>
        <c:grouping val="standard"/>
        <c:ser>
          <c:idx val="0"/>
          <c:order val="0"/>
          <c:spPr>
            <a:ln w="25400"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75000"/>
                </a:schemeClr>
              </a:solidFill>
              <a:ln w="12700">
                <a:solidFill>
                  <a:srgbClr val="000080"/>
                </a:solidFill>
                <a:prstDash val="solid"/>
              </a:ln>
            </c:spPr>
          </c:marker>
          <c:cat>
            <c:numRef>
              <c:f>[1]gráfica!$A$99:$A$103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[1]gráfica!$B$99:$B$103</c:f>
              <c:numCache>
                <c:formatCode>General</c:formatCode>
                <c:ptCount val="5"/>
                <c:pt idx="0">
                  <c:v>16.2</c:v>
                </c:pt>
                <c:pt idx="1">
                  <c:v>16.7</c:v>
                </c:pt>
                <c:pt idx="2">
                  <c:v>17.600000000000001</c:v>
                </c:pt>
                <c:pt idx="3">
                  <c:v>18</c:v>
                </c:pt>
                <c:pt idx="4">
                  <c:v>18.2</c:v>
                </c:pt>
              </c:numCache>
            </c:numRef>
          </c:val>
        </c:ser>
        <c:marker val="1"/>
        <c:axId val="63603072"/>
        <c:axId val="66191360"/>
      </c:lineChart>
      <c:catAx>
        <c:axId val="63603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49952178711687845"/>
              <c:y val="0.9076515435570553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191360"/>
        <c:crossesAt val="12"/>
        <c:auto val="1"/>
        <c:lblAlgn val="ctr"/>
        <c:lblOffset val="100"/>
        <c:tickLblSkip val="1"/>
        <c:tickMarkSkip val="1"/>
      </c:catAx>
      <c:valAx>
        <c:axId val="66191360"/>
        <c:scaling>
          <c:orientation val="minMax"/>
          <c:max val="20"/>
          <c:min val="1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tm/millón</a:t>
                </a:r>
              </a:p>
            </c:rich>
          </c:tx>
          <c:layout>
            <c:manualLayout>
              <c:xMode val="edge"/>
              <c:yMode val="edge"/>
              <c:x val="1.5985772952229412E-2"/>
              <c:y val="0.4083707718353392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307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" footer="0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 EMISIONES DE CONTAMINANTES PER CÁPITA EN LA REPÚBLICA:
  AÑOS 2013-17</a:t>
            </a:r>
          </a:p>
        </c:rich>
      </c:tx>
      <c:layout>
        <c:manualLayout>
          <c:xMode val="edge"/>
          <c:yMode val="edge"/>
          <c:x val="0.18718841480171591"/>
          <c:y val="2.564102564102567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138597811844084"/>
          <c:y val="0.23646813379096873"/>
          <c:w val="0.8251380797794281"/>
          <c:h val="0.46581390981365994"/>
        </c:manualLayout>
      </c:layout>
      <c:lineChart>
        <c:grouping val="standard"/>
        <c:ser>
          <c:idx val="0"/>
          <c:order val="0"/>
          <c:spPr>
            <a:ln w="25400">
              <a:solidFill>
                <a:schemeClr val="tx2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tx2">
                  <a:lumMod val="75000"/>
                </a:schemeClr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[1]gráfica!$A$99:$A$103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[1]gráfica!$C$99:$C$103</c:f>
              <c:numCache>
                <c:formatCode>General</c:formatCode>
                <c:ptCount val="5"/>
                <c:pt idx="0">
                  <c:v>137.6</c:v>
                </c:pt>
                <c:pt idx="1">
                  <c:v>146.6</c:v>
                </c:pt>
                <c:pt idx="2">
                  <c:v>161</c:v>
                </c:pt>
                <c:pt idx="3">
                  <c:v>170.1</c:v>
                </c:pt>
                <c:pt idx="4">
                  <c:v>178.7</c:v>
                </c:pt>
              </c:numCache>
            </c:numRef>
          </c:val>
        </c:ser>
        <c:marker val="1"/>
        <c:axId val="73011200"/>
        <c:axId val="73013888"/>
      </c:lineChart>
      <c:catAx>
        <c:axId val="73011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3207890743550901"/>
              <c:y val="0.811969401260739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013888"/>
        <c:crosses val="autoZero"/>
        <c:auto val="1"/>
        <c:lblAlgn val="ctr"/>
        <c:lblOffset val="100"/>
        <c:tickLblSkip val="1"/>
        <c:tickMarkSkip val="1"/>
      </c:catAx>
      <c:valAx>
        <c:axId val="73013888"/>
        <c:scaling>
          <c:orientation val="minMax"/>
          <c:min val="9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tm/habitante</a:t>
                </a:r>
              </a:p>
            </c:rich>
          </c:tx>
          <c:layout>
            <c:manualLayout>
              <c:xMode val="edge"/>
              <c:yMode val="edge"/>
              <c:x val="2.7322396536548253E-2"/>
              <c:y val="0.2991466451308973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01120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24</xdr:row>
      <xdr:rowOff>9525</xdr:rowOff>
    </xdr:from>
    <xdr:to>
      <xdr:col>5</xdr:col>
      <xdr:colOff>990600</xdr:colOff>
      <xdr:row>37</xdr:row>
      <xdr:rowOff>104775</xdr:rowOff>
    </xdr:to>
    <xdr:graphicFrame macro="">
      <xdr:nvGraphicFramePr>
        <xdr:cNvPr id="2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38</xdr:row>
      <xdr:rowOff>85725</xdr:rowOff>
    </xdr:from>
    <xdr:to>
      <xdr:col>5</xdr:col>
      <xdr:colOff>876300</xdr:colOff>
      <xdr:row>51</xdr:row>
      <xdr:rowOff>133350</xdr:rowOff>
    </xdr:to>
    <xdr:graphicFrame macro="">
      <xdr:nvGraphicFramePr>
        <xdr:cNvPr id="3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3-17/ACCP%202013-17%202018/CAP&#205;TULO%20IV%20ATMOSFERA%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a"/>
      <sheetName val="8"/>
      <sheetName val="9"/>
      <sheetName val="10"/>
      <sheetName val="11"/>
      <sheetName val="12"/>
      <sheetName val="concentracion"/>
      <sheetName val="FxFhKmPrUwZ"/>
      <sheetName val="2002"/>
      <sheetName val="IV.2.4a"/>
      <sheetName val="IV.2.4GRÁFICA"/>
      <sheetName val="datosgrafica"/>
      <sheetName val="Datos"/>
    </sheetNames>
    <sheetDataSet>
      <sheetData sheetId="0">
        <row r="99">
          <cell r="A99">
            <v>2013</v>
          </cell>
          <cell r="B99">
            <v>16.2</v>
          </cell>
          <cell r="C99">
            <v>137.6</v>
          </cell>
        </row>
        <row r="100">
          <cell r="A100">
            <v>2014</v>
          </cell>
          <cell r="B100">
            <v>16.7</v>
          </cell>
          <cell r="C100">
            <v>146.6</v>
          </cell>
        </row>
        <row r="101">
          <cell r="A101">
            <v>2015</v>
          </cell>
          <cell r="B101">
            <v>17.600000000000001</v>
          </cell>
          <cell r="C101">
            <v>161</v>
          </cell>
        </row>
        <row r="102">
          <cell r="A102">
            <v>2016</v>
          </cell>
          <cell r="B102">
            <v>18</v>
          </cell>
          <cell r="C102">
            <v>170.1</v>
          </cell>
        </row>
        <row r="103">
          <cell r="A103">
            <v>2017</v>
          </cell>
          <cell r="B103">
            <v>18.2</v>
          </cell>
          <cell r="C103">
            <v>178.7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L46"/>
  <sheetViews>
    <sheetView tabSelected="1" zoomScaleSheetLayoutView="50" workbookViewId="0">
      <selection activeCell="K5" sqref="K5"/>
    </sheetView>
  </sheetViews>
  <sheetFormatPr baseColWidth="10" defaultRowHeight="12.75"/>
  <cols>
    <col min="1" max="1" width="15.7109375" customWidth="1"/>
    <col min="2" max="6" width="17.140625" customWidth="1"/>
  </cols>
  <sheetData>
    <row r="1" spans="1:12">
      <c r="A1" s="39" t="s">
        <v>0</v>
      </c>
      <c r="B1" s="40"/>
      <c r="C1" s="40"/>
      <c r="D1" s="40"/>
      <c r="E1" s="40"/>
      <c r="F1" s="40"/>
    </row>
    <row r="2" spans="1:12">
      <c r="A2" s="40"/>
      <c r="B2" s="40"/>
      <c r="C2" s="40"/>
      <c r="D2" s="40"/>
      <c r="E2" s="40"/>
      <c r="F2" s="40"/>
      <c r="G2" s="41"/>
      <c r="H2" s="41"/>
      <c r="I2" s="41"/>
      <c r="J2" s="41"/>
      <c r="K2" s="41"/>
      <c r="L2" s="41"/>
    </row>
    <row r="3" spans="1:12" ht="27.75" customHeight="1">
      <c r="A3" s="40"/>
      <c r="B3" s="40"/>
      <c r="C3" s="40"/>
      <c r="D3" s="40"/>
      <c r="E3" s="40"/>
      <c r="F3" s="40"/>
      <c r="G3" s="41"/>
      <c r="H3" s="41"/>
      <c r="I3" s="41"/>
      <c r="J3" s="41"/>
      <c r="K3" s="41"/>
      <c r="L3" s="41"/>
    </row>
    <row r="4" spans="1:12" hidden="1">
      <c r="A4" s="1"/>
      <c r="B4" s="1"/>
      <c r="C4" s="1"/>
      <c r="D4" s="1"/>
      <c r="E4" s="1"/>
      <c r="F4" s="1"/>
      <c r="G4" s="2"/>
    </row>
    <row r="5" spans="1:12" ht="40.5" customHeight="1">
      <c r="A5" s="42" t="s">
        <v>1</v>
      </c>
      <c r="B5" s="44" t="s">
        <v>2</v>
      </c>
      <c r="C5" s="44" t="s">
        <v>23</v>
      </c>
      <c r="D5" s="44" t="s">
        <v>3</v>
      </c>
      <c r="E5" s="46" t="s">
        <v>4</v>
      </c>
      <c r="F5" s="47"/>
      <c r="G5" s="2"/>
      <c r="H5" s="2"/>
    </row>
    <row r="6" spans="1:12" ht="80.25" customHeight="1">
      <c r="A6" s="43"/>
      <c r="B6" s="45"/>
      <c r="C6" s="45"/>
      <c r="D6" s="45"/>
      <c r="E6" s="3" t="s">
        <v>5</v>
      </c>
      <c r="F6" s="4" t="s">
        <v>6</v>
      </c>
      <c r="G6" s="2"/>
    </row>
    <row r="7" spans="1:12" ht="9.75" customHeight="1">
      <c r="A7" s="6"/>
      <c r="B7" s="5"/>
      <c r="C7" s="10"/>
      <c r="D7" s="8"/>
      <c r="E7" s="11"/>
      <c r="F7" s="12"/>
    </row>
    <row r="8" spans="1:12" ht="12.95" customHeight="1">
      <c r="A8" s="13" t="s">
        <v>7</v>
      </c>
      <c r="B8" s="14">
        <v>529991</v>
      </c>
      <c r="C8" s="15">
        <v>32744.944099195247</v>
      </c>
      <c r="D8" s="16">
        <v>3850.7</v>
      </c>
      <c r="E8" s="11">
        <f>B8/C8</f>
        <v>16.185429982548825</v>
      </c>
      <c r="F8" s="17">
        <f>B8/D8</f>
        <v>137.63497545900745</v>
      </c>
    </row>
    <row r="9" spans="1:12" ht="12.95" customHeight="1">
      <c r="A9" s="13" t="s">
        <v>8</v>
      </c>
      <c r="B9" s="14">
        <v>573622</v>
      </c>
      <c r="C9" s="15">
        <v>34404.003736365172</v>
      </c>
      <c r="D9" s="16">
        <v>3913.3</v>
      </c>
      <c r="E9" s="8">
        <f>B9/C9</f>
        <v>16.673117593975821</v>
      </c>
      <c r="F9" s="17">
        <f>B9/D9</f>
        <v>146.5826795798942</v>
      </c>
      <c r="H9" s="18"/>
    </row>
    <row r="10" spans="1:12" ht="12.95" customHeight="1">
      <c r="A10" s="13" t="s">
        <v>9</v>
      </c>
      <c r="B10" s="14">
        <v>639859</v>
      </c>
      <c r="C10" s="19">
        <v>36376.300000000003</v>
      </c>
      <c r="D10" s="20">
        <v>3975.4</v>
      </c>
      <c r="E10" s="11">
        <f>B10/C10</f>
        <v>17.589996783620101</v>
      </c>
      <c r="F10" s="12">
        <f>B10/D10</f>
        <v>160.95462091864968</v>
      </c>
    </row>
    <row r="11" spans="1:12" ht="12.95" customHeight="1">
      <c r="A11" s="13" t="s">
        <v>10</v>
      </c>
      <c r="B11" s="7">
        <v>686742</v>
      </c>
      <c r="C11" s="21" t="s">
        <v>11</v>
      </c>
      <c r="D11" s="11">
        <v>4037.0430000000001</v>
      </c>
      <c r="E11" s="11">
        <f>B11/38182.9</f>
        <v>17.985590408271765</v>
      </c>
      <c r="F11" s="12">
        <f>B11/D11</f>
        <v>170.11015240610516</v>
      </c>
    </row>
    <row r="12" spans="1:12" ht="12.95" customHeight="1">
      <c r="A12" s="22" t="s">
        <v>12</v>
      </c>
      <c r="B12" s="7">
        <v>732457</v>
      </c>
      <c r="C12" s="21" t="s">
        <v>13</v>
      </c>
      <c r="D12" s="23">
        <f>4098135/1000</f>
        <v>4098.1350000000002</v>
      </c>
      <c r="E12" s="11">
        <f>B12/40214.7</f>
        <v>18.213663162972747</v>
      </c>
      <c r="F12" s="12">
        <f>B12/D12</f>
        <v>178.72934883794701</v>
      </c>
    </row>
    <row r="13" spans="1:12" ht="6" customHeight="1">
      <c r="A13" s="24"/>
      <c r="B13" s="25"/>
      <c r="C13" s="26"/>
      <c r="D13" s="27"/>
      <c r="E13" s="28"/>
      <c r="F13" s="29"/>
    </row>
    <row r="14" spans="1:12" ht="9" customHeight="1">
      <c r="A14" s="30"/>
      <c r="B14" s="31"/>
      <c r="C14" s="31"/>
    </row>
    <row r="15" spans="1:12" ht="12.75" customHeight="1">
      <c r="A15" s="31" t="s">
        <v>14</v>
      </c>
      <c r="B15" s="31"/>
      <c r="C15" s="31"/>
    </row>
    <row r="16" spans="1:12" ht="12.75" customHeight="1">
      <c r="A16" s="32" t="s">
        <v>15</v>
      </c>
      <c r="B16" s="31"/>
      <c r="C16" s="31"/>
    </row>
    <row r="17" spans="1:5" ht="12.75" customHeight="1">
      <c r="A17" s="32" t="s">
        <v>16</v>
      </c>
      <c r="B17" s="31"/>
      <c r="C17" s="31"/>
    </row>
    <row r="18" spans="1:5" ht="12.75" customHeight="1">
      <c r="A18" s="32" t="s">
        <v>17</v>
      </c>
      <c r="B18" s="31"/>
      <c r="C18" s="31"/>
    </row>
    <row r="19" spans="1:5" ht="12.75" customHeight="1">
      <c r="A19" s="32" t="s">
        <v>18</v>
      </c>
      <c r="B19" s="31"/>
      <c r="C19" s="31"/>
    </row>
    <row r="20" spans="1:5" ht="12.75" customHeight="1">
      <c r="A20" s="30" t="s">
        <v>19</v>
      </c>
      <c r="B20" s="31"/>
      <c r="C20" s="31"/>
    </row>
    <row r="21" spans="1:5" ht="12.75" customHeight="1">
      <c r="A21" s="30" t="s">
        <v>20</v>
      </c>
      <c r="B21" s="31"/>
      <c r="C21" s="31"/>
    </row>
    <row r="22" spans="1:5" ht="12.75" customHeight="1">
      <c r="A22" s="33" t="s">
        <v>21</v>
      </c>
      <c r="B22" s="31"/>
      <c r="C22" s="31"/>
    </row>
    <row r="23" spans="1:5" ht="12.75" customHeight="1">
      <c r="A23" s="34" t="s">
        <v>22</v>
      </c>
      <c r="B23" s="31"/>
      <c r="C23" s="31"/>
    </row>
    <row r="24" spans="1:5" ht="12.75" customHeight="1">
      <c r="A24" s="35"/>
      <c r="B24" s="31"/>
      <c r="C24" s="36"/>
      <c r="D24" s="31"/>
      <c r="E24" s="31"/>
    </row>
    <row r="25" spans="1:5">
      <c r="A25" s="37"/>
      <c r="B25" s="38"/>
      <c r="C25" s="38"/>
      <c r="D25" s="9"/>
      <c r="E25" s="9"/>
    </row>
    <row r="26" spans="1:5">
      <c r="D26" s="38"/>
    </row>
    <row r="46" spans="1:1">
      <c r="A46" s="38"/>
    </row>
  </sheetData>
  <mergeCells count="8">
    <mergeCell ref="A1:F3"/>
    <mergeCell ref="G2:L2"/>
    <mergeCell ref="G3:L3"/>
    <mergeCell ref="A5:A6"/>
    <mergeCell ref="B5:B6"/>
    <mergeCell ref="C5:C6"/>
    <mergeCell ref="D5:D6"/>
    <mergeCell ref="E5:F5"/>
  </mergeCells>
  <printOptions horizontalCentered="1"/>
  <pageMargins left="0.74803149606299213" right="0.74803149606299213" top="0.98425196850393704" bottom="0.98425196850393704" header="0" footer="0"/>
  <pageSetup scale="89" orientation="portrait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</vt:lpstr>
      <vt:lpstr>'11'!Área_de_impresión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2019-05-02T14:09:53Z</cp:lastPrinted>
  <dcterms:created xsi:type="dcterms:W3CDTF">2019-05-02T13:44:38Z</dcterms:created>
  <dcterms:modified xsi:type="dcterms:W3CDTF">2019-05-02T19:16:34Z</dcterms:modified>
</cp:coreProperties>
</file>