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hall\Documents\Boletin 2013-2017\BOLETIN ERIC 2012-2017 CON FORMULAS Y CUADROS VINCULADOS\"/>
    </mc:Choice>
  </mc:AlternateContent>
  <bookViews>
    <workbookView xWindow="0" yWindow="0" windowWidth="27375" windowHeight="10845"/>
  </bookViews>
  <sheets>
    <sheet name="Cuadro 2" sheetId="1" r:id="rId1"/>
  </sheets>
  <externalReferences>
    <externalReference r:id="rId2"/>
    <externalReference r:id="rId3"/>
  </externalReferences>
  <definedNames>
    <definedName name="_xlnm.Print_Area" localSheetId="0">'Cuadro 2'!$A$1:$F$63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C28" i="1"/>
  <c r="E27" i="1"/>
  <c r="C27" i="1"/>
  <c r="E26" i="1"/>
  <c r="C26" i="1"/>
  <c r="E25" i="1"/>
  <c r="C25" i="1"/>
  <c r="E24" i="1"/>
  <c r="C24" i="1"/>
  <c r="E23" i="1"/>
  <c r="C23" i="1"/>
  <c r="E22" i="1"/>
  <c r="C22" i="1"/>
  <c r="E21" i="1"/>
  <c r="C21" i="1"/>
  <c r="E20" i="1"/>
  <c r="C20" i="1"/>
  <c r="E19" i="1"/>
  <c r="C19" i="1"/>
  <c r="E18" i="1"/>
  <c r="C18" i="1"/>
  <c r="E17" i="1"/>
  <c r="C17" i="1"/>
  <c r="E16" i="1"/>
  <c r="C16" i="1"/>
  <c r="E15" i="1"/>
  <c r="C15" i="1"/>
  <c r="E14" i="1"/>
  <c r="C14" i="1"/>
  <c r="E13" i="1"/>
  <c r="C13" i="1"/>
  <c r="E12" i="1"/>
  <c r="C12" i="1"/>
  <c r="E11" i="1"/>
  <c r="E9" i="1" s="1"/>
  <c r="C11" i="1"/>
  <c r="C9" i="1" s="1"/>
</calcChain>
</file>

<file path=xl/sharedStrings.xml><?xml version="1.0" encoding="utf-8"?>
<sst xmlns="http://schemas.openxmlformats.org/spreadsheetml/2006/main" count="36" uniqueCount="32">
  <si>
    <t>Grupos de       edad</t>
  </si>
  <si>
    <t>Sexo</t>
  </si>
  <si>
    <t>Hombres</t>
  </si>
  <si>
    <t>Mujeres</t>
  </si>
  <si>
    <t>Número</t>
  </si>
  <si>
    <t>Porcentaje</t>
  </si>
  <si>
    <t xml:space="preserve">  </t>
  </si>
  <si>
    <t xml:space="preserve">      </t>
  </si>
  <si>
    <t xml:space="preserve"> </t>
  </si>
  <si>
    <t xml:space="preserve">   </t>
  </si>
  <si>
    <t>0-4…………….….</t>
  </si>
  <si>
    <t>5-9……….……….</t>
  </si>
  <si>
    <t>10-14……..……….</t>
  </si>
  <si>
    <t>15-19…….………..</t>
  </si>
  <si>
    <t>20-24…….……….</t>
  </si>
  <si>
    <t>25-29……….…….</t>
  </si>
  <si>
    <t>30-34………..…….</t>
  </si>
  <si>
    <t>70-74…….………..</t>
  </si>
  <si>
    <t>75-79…….………..</t>
  </si>
  <si>
    <t>80-84…….….…….</t>
  </si>
  <si>
    <t>85 y más.…..….…</t>
  </si>
  <si>
    <t>40-44…...…..…….</t>
  </si>
  <si>
    <t>45-49……..……….</t>
  </si>
  <si>
    <t>50-54……..……….</t>
  </si>
  <si>
    <t>60-64….….……….</t>
  </si>
  <si>
    <t>65-69….…….…….</t>
  </si>
  <si>
    <t>55-59……..……….</t>
  </si>
  <si>
    <t>35-39………..…….</t>
  </si>
  <si>
    <t xml:space="preserve">              Cuadro 2.  ESTRUCTURA DE LA POBLACIÓN EN LA REPÚBLICA,</t>
  </si>
  <si>
    <t xml:space="preserve">                         POR SEXO, SEGÚN GRUPOS DE EDAD: AÑO 2017</t>
  </si>
  <si>
    <t xml:space="preserve">         TOTAL…….</t>
  </si>
  <si>
    <t>NOTA: Estimación de la población al 1 de julio, con base en el Censo de Población 2010.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</si>
</sst>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0" x14ac:knownFonts="1">
    <font>
      <sz val="10"/>
      <name val="Arial"/>
    </font>
    <font>
      <b/>
      <sz val="13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2" fillId="2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5" xfId="0" applyFill="1" applyBorder="1"/>
    <xf numFmtId="0" fontId="0" fillId="0" borderId="9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/>
    </xf>
    <xf numFmtId="3" fontId="5" fillId="2" borderId="9" xfId="1" applyNumberFormat="1" applyFont="1" applyFill="1" applyBorder="1"/>
    <xf numFmtId="164" fontId="3" fillId="2" borderId="9" xfId="0" applyNumberFormat="1" applyFont="1" applyFill="1" applyBorder="1"/>
    <xf numFmtId="3" fontId="3" fillId="2" borderId="9" xfId="0" applyNumberFormat="1" applyFont="1" applyFill="1" applyBorder="1" applyAlignment="1">
      <alignment horizontal="right"/>
    </xf>
    <xf numFmtId="164" fontId="3" fillId="0" borderId="0" xfId="0" applyNumberFormat="1" applyFont="1" applyFill="1" applyBorder="1"/>
    <xf numFmtId="0" fontId="3" fillId="0" borderId="0" xfId="0" applyFont="1" applyFill="1" applyBorder="1" applyAlignment="1">
      <alignment horizontal="left"/>
    </xf>
    <xf numFmtId="3" fontId="5" fillId="2" borderId="0" xfId="1" applyNumberFormat="1" applyFont="1" applyFill="1" applyBorder="1"/>
    <xf numFmtId="164" fontId="3" fillId="2" borderId="0" xfId="0" applyNumberFormat="1" applyFont="1" applyFill="1" applyBorder="1"/>
    <xf numFmtId="3" fontId="3" fillId="2" borderId="0" xfId="0" applyNumberFormat="1" applyFont="1" applyFill="1" applyBorder="1" applyAlignment="1">
      <alignment horizontal="right"/>
    </xf>
    <xf numFmtId="3" fontId="2" fillId="2" borderId="9" xfId="0" applyNumberFormat="1" applyFont="1" applyFill="1" applyBorder="1"/>
    <xf numFmtId="164" fontId="0" fillId="2" borderId="9" xfId="0" applyNumberFormat="1" applyFill="1" applyBorder="1"/>
    <xf numFmtId="3" fontId="0" fillId="2" borderId="9" xfId="0" applyNumberFormat="1" applyFill="1" applyBorder="1"/>
    <xf numFmtId="164" fontId="0" fillId="0" borderId="0" xfId="0" applyNumberFormat="1" applyFill="1"/>
    <xf numFmtId="3" fontId="2" fillId="2" borderId="0" xfId="0" applyNumberFormat="1" applyFont="1" applyFill="1" applyBorder="1"/>
    <xf numFmtId="164" fontId="0" fillId="2" borderId="0" xfId="0" applyNumberFormat="1" applyFill="1" applyBorder="1"/>
    <xf numFmtId="3" fontId="0" fillId="2" borderId="0" xfId="0" applyNumberFormat="1" applyFill="1" applyBorder="1"/>
    <xf numFmtId="164" fontId="0" fillId="0" borderId="0" xfId="0" applyNumberFormat="1" applyFill="1" applyBorder="1"/>
    <xf numFmtId="0" fontId="2" fillId="0" borderId="5" xfId="0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right"/>
    </xf>
    <xf numFmtId="164" fontId="2" fillId="2" borderId="9" xfId="0" applyNumberFormat="1" applyFont="1" applyFill="1" applyBorder="1"/>
    <xf numFmtId="164" fontId="2" fillId="0" borderId="10" xfId="0" applyNumberFormat="1" applyFont="1" applyFill="1" applyBorder="1"/>
    <xf numFmtId="164" fontId="2" fillId="2" borderId="0" xfId="0" applyNumberFormat="1" applyFont="1" applyFill="1" applyBorder="1"/>
    <xf numFmtId="164" fontId="2" fillId="0" borderId="0" xfId="0" applyNumberFormat="1" applyFont="1" applyFill="1" applyBorder="1"/>
    <xf numFmtId="16" fontId="2" fillId="0" borderId="5" xfId="0" quotePrefix="1" applyNumberFormat="1" applyFont="1" applyFill="1" applyBorder="1" applyAlignment="1">
      <alignment horizontal="center"/>
    </xf>
    <xf numFmtId="17" fontId="2" fillId="0" borderId="5" xfId="0" quotePrefix="1" applyNumberFormat="1" applyFont="1" applyFill="1" applyBorder="1" applyAlignment="1">
      <alignment horizontal="center"/>
    </xf>
    <xf numFmtId="3" fontId="2" fillId="2" borderId="9" xfId="0" applyNumberFormat="1" applyFont="1" applyFill="1" applyBorder="1" applyAlignment="1">
      <alignment horizontal="right"/>
    </xf>
    <xf numFmtId="164" fontId="2" fillId="2" borderId="10" xfId="0" applyNumberFormat="1" applyFont="1" applyFill="1" applyBorder="1"/>
    <xf numFmtId="3" fontId="2" fillId="2" borderId="10" xfId="0" applyNumberFormat="1" applyFont="1" applyFill="1" applyBorder="1" applyAlignment="1">
      <alignment horizontal="right"/>
    </xf>
    <xf numFmtId="0" fontId="0" fillId="0" borderId="7" xfId="0" applyFill="1" applyBorder="1" applyAlignment="1">
      <alignment horizontal="center"/>
    </xf>
    <xf numFmtId="3" fontId="2" fillId="0" borderId="11" xfId="0" applyNumberFormat="1" applyFont="1" applyFill="1" applyBorder="1"/>
    <xf numFmtId="164" fontId="2" fillId="0" borderId="12" xfId="0" applyNumberFormat="1" applyFont="1" applyFill="1" applyBorder="1"/>
    <xf numFmtId="3" fontId="2" fillId="0" borderId="12" xfId="0" applyNumberFormat="1" applyFont="1" applyFill="1" applyBorder="1"/>
    <xf numFmtId="164" fontId="0" fillId="0" borderId="12" xfId="0" applyNumberFormat="1" applyFill="1" applyBorder="1"/>
    <xf numFmtId="3" fontId="2" fillId="0" borderId="0" xfId="0" applyNumberFormat="1" applyFont="1" applyFill="1" applyBorder="1"/>
    <xf numFmtId="0" fontId="2" fillId="0" borderId="0" xfId="0" applyFont="1" applyFill="1"/>
    <xf numFmtId="3" fontId="0" fillId="0" borderId="0" xfId="0" applyNumberFormat="1" applyFill="1" applyBorder="1"/>
    <xf numFmtId="165" fontId="0" fillId="0" borderId="0" xfId="0" applyNumberFormat="1" applyFill="1" applyBorder="1"/>
    <xf numFmtId="0" fontId="6" fillId="0" borderId="0" xfId="0" applyFont="1" applyFill="1"/>
    <xf numFmtId="0" fontId="7" fillId="0" borderId="0" xfId="0" applyFont="1" applyFill="1"/>
    <xf numFmtId="0" fontId="3" fillId="0" borderId="0" xfId="0" applyFont="1" applyFill="1" applyAlignment="1"/>
    <xf numFmtId="0" fontId="0" fillId="0" borderId="0" xfId="0" applyFill="1" applyAlignment="1"/>
    <xf numFmtId="0" fontId="1" fillId="0" borderId="1" xfId="0" applyFont="1" applyFill="1" applyBorder="1" applyAlignment="1">
      <alignment horizontal="left"/>
    </xf>
    <xf numFmtId="0" fontId="0" fillId="0" borderId="0" xfId="0" applyFill="1" applyAlignment="1">
      <alignment horizontal="left"/>
    </xf>
    <xf numFmtId="0" fontId="3" fillId="0" borderId="1" xfId="0" applyFont="1" applyFill="1" applyBorder="1" applyAlignment="1">
      <alignment horizontal="center"/>
    </xf>
    <xf numFmtId="0" fontId="8" fillId="0" borderId="0" xfId="0" applyFont="1" applyFill="1"/>
    <xf numFmtId="0" fontId="9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</cellXfs>
  <cellStyles count="2">
    <cellStyle name="Normal" xfId="0" builtinId="0"/>
    <cellStyle name="Normal_ESTRCTURA2000-2030redondeadaaceroJULIO2012" xfId="1"/>
  </cellStyles>
  <dxfs count="0"/>
  <tableStyles count="0" defaultTableStyle="TableStyleMedium2" defaultPivotStyle="PivotStyleLight16"/>
  <colors>
    <mruColors>
      <color rgb="FFE0E0E0"/>
      <color rgb="FFEFF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78900605622194"/>
          <c:y val="7.3374436685980319E-3"/>
          <c:w val="0.75471813998338644"/>
          <c:h val="0.903720878052428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[1]Gráfica!$B$46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FF99FF"/>
            </a:solidFill>
            <a:ln w="12700">
              <a:solidFill>
                <a:srgbClr val="CC00FF"/>
              </a:solidFill>
              <a:prstDash val="solid"/>
            </a:ln>
          </c:spPr>
          <c:invertIfNegative val="0"/>
          <c:cat>
            <c:strRef>
              <c:f>[1]Gráfica!$A$47:$A$64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y más</c:v>
                </c:pt>
              </c:strCache>
            </c:strRef>
          </c:cat>
          <c:val>
            <c:numRef>
              <c:f>[1]Gráfica!$B$47:$B$64</c:f>
              <c:numCache>
                <c:formatCode>General</c:formatCode>
                <c:ptCount val="18"/>
                <c:pt idx="0">
                  <c:v>8.9</c:v>
                </c:pt>
                <c:pt idx="1">
                  <c:v>8.6999999999999993</c:v>
                </c:pt>
                <c:pt idx="2">
                  <c:v>8.6999999999999993</c:v>
                </c:pt>
                <c:pt idx="3">
                  <c:v>8.533221548096245</c:v>
                </c:pt>
                <c:pt idx="4">
                  <c:v>8.028447552684014</c:v>
                </c:pt>
                <c:pt idx="5">
                  <c:v>7.7091037837413143</c:v>
                </c:pt>
                <c:pt idx="6">
                  <c:v>7.4321767439963926</c:v>
                </c:pt>
                <c:pt idx="7">
                  <c:v>7.115219848443485</c:v>
                </c:pt>
                <c:pt idx="8">
                  <c:v>6.7867263981732453</c:v>
                </c:pt>
                <c:pt idx="9">
                  <c:v>6.1699185330276141</c:v>
                </c:pt>
                <c:pt idx="10">
                  <c:v>5.4</c:v>
                </c:pt>
                <c:pt idx="11">
                  <c:v>4.5</c:v>
                </c:pt>
                <c:pt idx="12">
                  <c:v>3.6</c:v>
                </c:pt>
                <c:pt idx="13">
                  <c:v>2.8</c:v>
                </c:pt>
                <c:pt idx="14">
                  <c:v>2.0812541428414435</c:v>
                </c:pt>
                <c:pt idx="15">
                  <c:v>1.6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</c:ser>
        <c:ser>
          <c:idx val="1"/>
          <c:order val="1"/>
          <c:tx>
            <c:strRef>
              <c:f>[1]Gráfica!$C$46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12700">
              <a:solidFill>
                <a:srgbClr val="002060"/>
              </a:solidFill>
              <a:prstDash val="solid"/>
            </a:ln>
          </c:spPr>
          <c:invertIfNegative val="0"/>
          <c:cat>
            <c:strRef>
              <c:f>[1]Gráfica!$A$47:$A$64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 y más</c:v>
                </c:pt>
              </c:strCache>
            </c:strRef>
          </c:cat>
          <c:val>
            <c:numRef>
              <c:f>[1]Gráfica!$C$47:$C$64</c:f>
              <c:numCache>
                <c:formatCode>General</c:formatCode>
                <c:ptCount val="18"/>
                <c:pt idx="0">
                  <c:v>-9.1999999999999993</c:v>
                </c:pt>
                <c:pt idx="1">
                  <c:v>-9.1</c:v>
                </c:pt>
                <c:pt idx="2">
                  <c:v>-9</c:v>
                </c:pt>
                <c:pt idx="3">
                  <c:v>-8.8000000000000007</c:v>
                </c:pt>
                <c:pt idx="4">
                  <c:v>-8.1999999999999993</c:v>
                </c:pt>
                <c:pt idx="5">
                  <c:v>-7.8</c:v>
                </c:pt>
                <c:pt idx="6">
                  <c:v>-7.5</c:v>
                </c:pt>
                <c:pt idx="7">
                  <c:v>-7.1</c:v>
                </c:pt>
                <c:pt idx="8">
                  <c:v>-6.8</c:v>
                </c:pt>
                <c:pt idx="9">
                  <c:v>-6.2</c:v>
                </c:pt>
                <c:pt idx="10">
                  <c:v>-5.3</c:v>
                </c:pt>
                <c:pt idx="11">
                  <c:v>-4.4000000000000004</c:v>
                </c:pt>
                <c:pt idx="12">
                  <c:v>-3.4</c:v>
                </c:pt>
                <c:pt idx="13">
                  <c:v>-2.6</c:v>
                </c:pt>
                <c:pt idx="14">
                  <c:v>-1.9</c:v>
                </c:pt>
                <c:pt idx="15">
                  <c:v>-1.3</c:v>
                </c:pt>
                <c:pt idx="16">
                  <c:v>-0.9</c:v>
                </c:pt>
                <c:pt idx="17">
                  <c:v>-0.8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98348032"/>
        <c:axId val="2098351296"/>
      </c:barChart>
      <c:catAx>
        <c:axId val="20983480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lang="es-ES"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Grupos de edad</a:t>
                </a:r>
              </a:p>
            </c:rich>
          </c:tx>
          <c:layout>
            <c:manualLayout>
              <c:xMode val="edge"/>
              <c:yMode val="edge"/>
              <c:x val="6.3659887037088567E-2"/>
              <c:y val="0.375136433417520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098351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98351296"/>
        <c:scaling>
          <c:orientation val="minMax"/>
          <c:max val="12"/>
          <c:min val="-12"/>
        </c:scaling>
        <c:delete val="0"/>
        <c:axPos val="b"/>
        <c:majorGridlines>
          <c:spPr>
            <a:ln w="3175">
              <a:solidFill>
                <a:srgbClr val="FFFFFF">
                  <a:alpha val="62000"/>
                </a:srgbClr>
              </a:solidFill>
              <a:prstDash val="solid"/>
            </a:ln>
          </c:spPr>
        </c:majorGridlines>
        <c:numFmt formatCode="0.0;[Red]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900" b="0" i="0" u="none" strike="noStrike" baseline="0">
                <a:solidFill>
                  <a:schemeClr val="tx1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098348032"/>
        <c:crosses val="autoZero"/>
        <c:crossBetween val="between"/>
        <c:majorUnit val="4"/>
      </c:valAx>
      <c:spPr>
        <a:solidFill>
          <a:srgbClr val="FFFFFF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FFFFFF"/>
      </a:solidFill>
      <a:prstDash val="solid"/>
    </a:ln>
  </c:spPr>
  <c:txPr>
    <a:bodyPr/>
    <a:lstStyle/>
    <a:p>
      <a:pPr>
        <a:defRPr sz="1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1" l="0.75000000000000033" r="0.75000000000000033" t="1" header="0" footer="0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[2]grupos!$F$8:$F$24</c:f>
              <c:numCache>
                <c:formatCode>General</c:formatCode>
                <c:ptCount val="17"/>
                <c:pt idx="0">
                  <c:v>11.371871825259436</c:v>
                </c:pt>
                <c:pt idx="1">
                  <c:v>10.374865545627042</c:v>
                </c:pt>
                <c:pt idx="2">
                  <c:v>9.9429764163652923</c:v>
                </c:pt>
                <c:pt idx="3">
                  <c:v>9.4382881976609028</c:v>
                </c:pt>
                <c:pt idx="4">
                  <c:v>8.8637867896667935</c:v>
                </c:pt>
                <c:pt idx="5">
                  <c:v>8.5614288527531777</c:v>
                </c:pt>
                <c:pt idx="6">
                  <c:v>7.9191048555712991</c:v>
                </c:pt>
                <c:pt idx="7">
                  <c:v>7.0496391681850916</c:v>
                </c:pt>
                <c:pt idx="8">
                  <c:v>5.7588771877939244</c:v>
                </c:pt>
                <c:pt idx="9">
                  <c:v>4.7185753559441812</c:v>
                </c:pt>
                <c:pt idx="10">
                  <c:v>4.0556344291349919</c:v>
                </c:pt>
                <c:pt idx="11">
                  <c:v>3.1430864681137858</c:v>
                </c:pt>
                <c:pt idx="12">
                  <c:v>2.5674475743471366</c:v>
                </c:pt>
                <c:pt idx="13">
                  <c:v>1.9752440440178556</c:v>
                </c:pt>
                <c:pt idx="14">
                  <c:v>1.5786880665656675</c:v>
                </c:pt>
                <c:pt idx="15">
                  <c:v>1.1753782673390156</c:v>
                </c:pt>
                <c:pt idx="16">
                  <c:v>1.5051069556544063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98346400"/>
        <c:axId val="2098345312"/>
      </c:barChart>
      <c:catAx>
        <c:axId val="2098346400"/>
        <c:scaling>
          <c:orientation val="minMax"/>
        </c:scaling>
        <c:delete val="0"/>
        <c:axPos val="l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lang="es-ES"/>
            </a:pPr>
            <a:endParaRPr lang="es-PA"/>
          </a:p>
        </c:txPr>
        <c:crossAx val="2098345312"/>
        <c:crosses val="autoZero"/>
        <c:auto val="1"/>
        <c:lblAlgn val="ctr"/>
        <c:lblOffset val="100"/>
        <c:tickMarkSkip val="1"/>
        <c:noMultiLvlLbl val="0"/>
      </c:catAx>
      <c:valAx>
        <c:axId val="2098345312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75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098346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1" l="0.75000000000000033" r="0.75000000000000033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[2]grupos!$G$8:$G$24</c:f>
              <c:numCache>
                <c:formatCode>General</c:formatCode>
                <c:ptCount val="17"/>
                <c:pt idx="0">
                  <c:v>-11.371871825259436</c:v>
                </c:pt>
                <c:pt idx="1">
                  <c:v>-10.374865545627042</c:v>
                </c:pt>
                <c:pt idx="2">
                  <c:v>-9.9429764163652923</c:v>
                </c:pt>
                <c:pt idx="3">
                  <c:v>-9.4382881976609028</c:v>
                </c:pt>
                <c:pt idx="4">
                  <c:v>-8.8637867896667935</c:v>
                </c:pt>
                <c:pt idx="5">
                  <c:v>-8.5614288527531777</c:v>
                </c:pt>
                <c:pt idx="6">
                  <c:v>-7.9191048555712991</c:v>
                </c:pt>
                <c:pt idx="7">
                  <c:v>-7.0496391681850916</c:v>
                </c:pt>
                <c:pt idx="8">
                  <c:v>-5.7588771877939244</c:v>
                </c:pt>
                <c:pt idx="9">
                  <c:v>-4.7185753559441812</c:v>
                </c:pt>
                <c:pt idx="10">
                  <c:v>-4.0556344291349919</c:v>
                </c:pt>
                <c:pt idx="11">
                  <c:v>-3.1430864681137858</c:v>
                </c:pt>
                <c:pt idx="12">
                  <c:v>-2.5674475743471366</c:v>
                </c:pt>
                <c:pt idx="13">
                  <c:v>-1.9752440440178556</c:v>
                </c:pt>
                <c:pt idx="14">
                  <c:v>-1.5786880665656675</c:v>
                </c:pt>
                <c:pt idx="15">
                  <c:v>-1.1753782673390156</c:v>
                </c:pt>
                <c:pt idx="16">
                  <c:v>-1.5051069556544063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98348576"/>
        <c:axId val="2098349120"/>
      </c:barChart>
      <c:catAx>
        <c:axId val="2098348576"/>
        <c:scaling>
          <c:orientation val="minMax"/>
        </c:scaling>
        <c:delete val="0"/>
        <c:axPos val="l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lang="es-ES"/>
            </a:pPr>
            <a:endParaRPr lang="es-PA"/>
          </a:p>
        </c:txPr>
        <c:crossAx val="2098349120"/>
        <c:crosses val="autoZero"/>
        <c:auto val="1"/>
        <c:lblAlgn val="ctr"/>
        <c:lblOffset val="100"/>
        <c:tickMarkSkip val="1"/>
        <c:noMultiLvlLbl val="0"/>
      </c:catAx>
      <c:valAx>
        <c:axId val="2098349120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0.0;[Red]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75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098348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1" l="0.75000000000000033" r="0.75000000000000033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0</xdr:row>
      <xdr:rowOff>0</xdr:rowOff>
    </xdr:from>
    <xdr:to>
      <xdr:col>2</xdr:col>
      <xdr:colOff>371475</xdr:colOff>
      <xdr:row>0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2714625" y="0"/>
          <a:ext cx="3048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504825</xdr:colOff>
      <xdr:row>0</xdr:row>
      <xdr:rowOff>0</xdr:rowOff>
    </xdr:from>
    <xdr:to>
      <xdr:col>4</xdr:col>
      <xdr:colOff>9525</xdr:colOff>
      <xdr:row>0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 flipH="1">
          <a:off x="4133850" y="0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36</xdr:row>
      <xdr:rowOff>76200</xdr:rowOff>
    </xdr:from>
    <xdr:to>
      <xdr:col>4</xdr:col>
      <xdr:colOff>914401</xdr:colOff>
      <xdr:row>61</xdr:row>
      <xdr:rowOff>66675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457200</xdr:colOff>
      <xdr:row>0</xdr:row>
      <xdr:rowOff>0</xdr:rowOff>
    </xdr:from>
    <xdr:to>
      <xdr:col>5</xdr:col>
      <xdr:colOff>0</xdr:colOff>
      <xdr:row>0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4</xdr:col>
      <xdr:colOff>171450</xdr:colOff>
      <xdr:row>0</xdr:row>
      <xdr:rowOff>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46</xdr:row>
      <xdr:rowOff>66675</xdr:rowOff>
    </xdr:from>
    <xdr:to>
      <xdr:col>0</xdr:col>
      <xdr:colOff>57150</xdr:colOff>
      <xdr:row>47</xdr:row>
      <xdr:rowOff>114300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90500" y="7658100"/>
          <a:ext cx="571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228600</xdr:colOff>
      <xdr:row>61</xdr:row>
      <xdr:rowOff>133351</xdr:rowOff>
    </xdr:from>
    <xdr:to>
      <xdr:col>3</xdr:col>
      <xdr:colOff>647700</xdr:colOff>
      <xdr:row>63</xdr:row>
      <xdr:rowOff>0</xdr:rowOff>
    </xdr:to>
    <xdr:sp macro="" textlink="">
      <xdr:nvSpPr>
        <xdr:cNvPr id="8" name="Text Box 11"/>
        <xdr:cNvSpPr txBox="1">
          <a:spLocks noChangeArrowheads="1"/>
        </xdr:cNvSpPr>
      </xdr:nvSpPr>
      <xdr:spPr bwMode="auto">
        <a:xfrm>
          <a:off x="2876550" y="10153651"/>
          <a:ext cx="1400175" cy="19049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PA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Porcentaje</a:t>
          </a:r>
        </a:p>
      </xdr:txBody>
    </xdr:sp>
    <xdr:clientData/>
  </xdr:twoCellAnchor>
  <xdr:oneCellAnchor>
    <xdr:from>
      <xdr:col>0</xdr:col>
      <xdr:colOff>381660</xdr:colOff>
      <xdr:row>33</xdr:row>
      <xdr:rowOff>47152</xdr:rowOff>
    </xdr:from>
    <xdr:ext cx="4829175" cy="361951"/>
    <xdr:sp macro="" textlink="">
      <xdr:nvSpPr>
        <xdr:cNvPr id="9" name="Text Box 12"/>
        <xdr:cNvSpPr txBox="1">
          <a:spLocks noChangeArrowheads="1"/>
        </xdr:cNvSpPr>
      </xdr:nvSpPr>
      <xdr:spPr bwMode="auto">
        <a:xfrm>
          <a:off x="381660" y="5796102"/>
          <a:ext cx="4829175" cy="36195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none" lIns="18288" tIns="22860" rIns="18288" bIns="0" anchor="t" upright="1">
          <a:noAutofit/>
        </a:bodyPr>
        <a:lstStyle/>
        <a:p>
          <a:pPr algn="ctr" rtl="0">
            <a:lnSpc>
              <a:spcPts val="900"/>
            </a:lnSpc>
            <a:defRPr sz="1000"/>
          </a:pPr>
          <a:r>
            <a:rPr lang="es-PA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ESTRUCTURA DE LA POBLACIÓN  EN LA REPÚBLICA, </a:t>
          </a:r>
        </a:p>
        <a:p>
          <a:pPr algn="ctr" rtl="0">
            <a:lnSpc>
              <a:spcPts val="900"/>
            </a:lnSpc>
            <a:defRPr sz="1000"/>
          </a:pPr>
          <a:endParaRPr lang="es-PA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lnSpc>
              <a:spcPts val="900"/>
            </a:lnSpc>
            <a:defRPr sz="1000"/>
          </a:pPr>
          <a:r>
            <a:rPr lang="es-PA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POR SEXO Y GRUPOS DE EDAD: AÑO 2017</a:t>
          </a:r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0.74107</cdr:x>
      <cdr:y>0.21559</cdr:y>
    </cdr:from>
    <cdr:to>
      <cdr:x>0.83533</cdr:x>
      <cdr:y>0.35028</cdr:y>
    </cdr:to>
    <cdr:sp macro="" textlink="">
      <cdr:nvSpPr>
        <cdr:cNvPr id="174081" name="Rectangle 1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 flipH="1">
          <a:off x="3844381" y="876273"/>
          <a:ext cx="488987" cy="5474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0" tIns="0" rIns="0" bIns="0" anchor="t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PA" sz="3600" b="0" i="0" u="none" strike="noStrike" baseline="0">
              <a:solidFill>
                <a:srgbClr val="000000"/>
              </a:solidFill>
              <a:latin typeface="Webdings"/>
            </a:rPr>
            <a:t></a:t>
          </a:r>
        </a:p>
      </cdr:txBody>
    </cdr:sp>
  </cdr:relSizeAnchor>
  <cdr:relSizeAnchor xmlns:cdr="http://schemas.openxmlformats.org/drawingml/2006/chartDrawing">
    <cdr:from>
      <cdr:x>0.30019</cdr:x>
      <cdr:y>0.21731</cdr:y>
    </cdr:from>
    <cdr:to>
      <cdr:x>0.41314</cdr:x>
      <cdr:y>0.34985</cdr:y>
    </cdr:to>
    <cdr:sp macro="" textlink="">
      <cdr:nvSpPr>
        <cdr:cNvPr id="174082" name="Rectangle 2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18521" y="945934"/>
          <a:ext cx="684240" cy="5769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0" tIns="0" rIns="0" bIns="0" anchor="t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PA" sz="3600" b="0" i="0" u="none" strike="noStrike" baseline="0">
              <a:solidFill>
                <a:srgbClr val="000000"/>
              </a:solidFill>
              <a:latin typeface="Webdings"/>
            </a:rPr>
            <a:t>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VANCE-BOLETIN-TRIMESTRAL/AVANCE-TRIMESTRAL_2018/ENTREGA-ABRIL'18/CAP&#205;TULO%20II%20ASPECTOS%20DEMOGRAFICOS_avanceABRIL'18_List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senthumanos/bolet&#237;na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13-02 (2)"/>
      <sheetName val="713-01  (2)"/>
      <sheetName val="Gráfica"/>
      <sheetName val="713-01 "/>
      <sheetName val="713-02"/>
      <sheetName val="713-03"/>
      <sheetName val="713-04"/>
    </sheetNames>
    <sheetDataSet>
      <sheetData sheetId="0"/>
      <sheetData sheetId="1"/>
      <sheetData sheetId="2">
        <row r="46">
          <cell r="B46" t="str">
            <v>Mujeres</v>
          </cell>
          <cell r="C46" t="str">
            <v>Hombres</v>
          </cell>
        </row>
        <row r="47">
          <cell r="A47" t="str">
            <v>0-4</v>
          </cell>
          <cell r="B47">
            <v>8.9</v>
          </cell>
          <cell r="C47">
            <v>-9.1999999999999993</v>
          </cell>
        </row>
        <row r="48">
          <cell r="A48" t="str">
            <v>5-9</v>
          </cell>
          <cell r="B48">
            <v>8.6999999999999993</v>
          </cell>
          <cell r="C48">
            <v>-9.1</v>
          </cell>
        </row>
        <row r="49">
          <cell r="A49" t="str">
            <v>10-14</v>
          </cell>
          <cell r="B49">
            <v>8.6999999999999993</v>
          </cell>
          <cell r="C49">
            <v>-9</v>
          </cell>
        </row>
        <row r="50">
          <cell r="A50" t="str">
            <v>15-19</v>
          </cell>
          <cell r="B50">
            <v>8.533221548096245</v>
          </cell>
          <cell r="C50">
            <v>-8.8000000000000007</v>
          </cell>
        </row>
        <row r="51">
          <cell r="A51" t="str">
            <v>20-24</v>
          </cell>
          <cell r="B51">
            <v>8.028447552684014</v>
          </cell>
          <cell r="C51">
            <v>-8.1999999999999993</v>
          </cell>
        </row>
        <row r="52">
          <cell r="A52" t="str">
            <v>25-29</v>
          </cell>
          <cell r="B52">
            <v>7.7091037837413143</v>
          </cell>
          <cell r="C52">
            <v>-7.8</v>
          </cell>
        </row>
        <row r="53">
          <cell r="A53" t="str">
            <v>30-34</v>
          </cell>
          <cell r="B53">
            <v>7.4321767439963926</v>
          </cell>
          <cell r="C53">
            <v>-7.5</v>
          </cell>
        </row>
        <row r="54">
          <cell r="A54" t="str">
            <v>35-39</v>
          </cell>
          <cell r="B54">
            <v>7.115219848443485</v>
          </cell>
          <cell r="C54">
            <v>-7.1</v>
          </cell>
        </row>
        <row r="55">
          <cell r="A55" t="str">
            <v>40-44</v>
          </cell>
          <cell r="B55">
            <v>6.7867263981732453</v>
          </cell>
          <cell r="C55">
            <v>-6.8</v>
          </cell>
        </row>
        <row r="56">
          <cell r="A56" t="str">
            <v>45-49</v>
          </cell>
          <cell r="B56">
            <v>6.1699185330276141</v>
          </cell>
          <cell r="C56">
            <v>-6.2</v>
          </cell>
        </row>
        <row r="57">
          <cell r="A57" t="str">
            <v>50-54</v>
          </cell>
          <cell r="B57">
            <v>5.4</v>
          </cell>
          <cell r="C57">
            <v>-5.3</v>
          </cell>
        </row>
        <row r="58">
          <cell r="A58" t="str">
            <v>55-59</v>
          </cell>
          <cell r="B58">
            <v>4.5</v>
          </cell>
          <cell r="C58">
            <v>-4.4000000000000004</v>
          </cell>
        </row>
        <row r="59">
          <cell r="A59" t="str">
            <v>60-64</v>
          </cell>
          <cell r="B59">
            <v>3.6</v>
          </cell>
          <cell r="C59">
            <v>-3.4</v>
          </cell>
        </row>
        <row r="60">
          <cell r="A60" t="str">
            <v>65-69</v>
          </cell>
          <cell r="B60">
            <v>2.8</v>
          </cell>
          <cell r="C60">
            <v>-2.6</v>
          </cell>
        </row>
        <row r="61">
          <cell r="A61" t="str">
            <v>70-74</v>
          </cell>
          <cell r="B61">
            <v>2.0812541428414435</v>
          </cell>
          <cell r="C61">
            <v>-1.9</v>
          </cell>
        </row>
        <row r="62">
          <cell r="A62" t="str">
            <v>75-79</v>
          </cell>
          <cell r="B62">
            <v>1.6</v>
          </cell>
          <cell r="C62">
            <v>-1.3</v>
          </cell>
        </row>
        <row r="63">
          <cell r="A63" t="str">
            <v>80-84</v>
          </cell>
          <cell r="B63">
            <v>1</v>
          </cell>
          <cell r="C63">
            <v>-0.9</v>
          </cell>
        </row>
        <row r="64">
          <cell r="A64" t="str">
            <v>85 y más</v>
          </cell>
          <cell r="B64">
            <v>1</v>
          </cell>
          <cell r="C64">
            <v>-0.8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NODIS"/>
      <sheetName val="SIDIS"/>
      <sheetName val="Urba-rural"/>
      <sheetName val="indica"/>
      <sheetName val="grupos"/>
      <sheetName val="analfabetismo"/>
      <sheetName val="tasacreci"/>
      <sheetName val="superficie"/>
      <sheetName val="PIB SALUD"/>
      <sheetName val="PIB EDU"/>
    </sheetNames>
    <sheetDataSet>
      <sheetData sheetId="0"/>
      <sheetData sheetId="1"/>
      <sheetData sheetId="2"/>
      <sheetData sheetId="3"/>
      <sheetData sheetId="4"/>
      <sheetData sheetId="5">
        <row r="8">
          <cell r="F8">
            <v>11.371871825259436</v>
          </cell>
          <cell r="G8">
            <v>-11.371871825259436</v>
          </cell>
        </row>
        <row r="9">
          <cell r="F9">
            <v>10.374865545627042</v>
          </cell>
          <cell r="G9">
            <v>-10.374865545627042</v>
          </cell>
        </row>
        <row r="10">
          <cell r="F10">
            <v>9.9429764163652923</v>
          </cell>
          <cell r="G10">
            <v>-9.9429764163652923</v>
          </cell>
        </row>
        <row r="11">
          <cell r="F11">
            <v>9.4382881976609028</v>
          </cell>
          <cell r="G11">
            <v>-9.4382881976609028</v>
          </cell>
        </row>
        <row r="12">
          <cell r="F12">
            <v>8.8637867896667935</v>
          </cell>
          <cell r="G12">
            <v>-8.8637867896667935</v>
          </cell>
        </row>
        <row r="13">
          <cell r="F13">
            <v>8.5614288527531777</v>
          </cell>
          <cell r="G13">
            <v>-8.5614288527531777</v>
          </cell>
        </row>
        <row r="14">
          <cell r="F14">
            <v>7.9191048555712991</v>
          </cell>
          <cell r="G14">
            <v>-7.9191048555712991</v>
          </cell>
        </row>
        <row r="15">
          <cell r="F15">
            <v>7.0496391681850916</v>
          </cell>
          <cell r="G15">
            <v>-7.0496391681850916</v>
          </cell>
        </row>
        <row r="16">
          <cell r="F16">
            <v>5.7588771877939244</v>
          </cell>
          <cell r="G16">
            <v>-5.7588771877939244</v>
          </cell>
        </row>
        <row r="17">
          <cell r="F17">
            <v>4.7185753559441812</v>
          </cell>
          <cell r="G17">
            <v>-4.7185753559441812</v>
          </cell>
        </row>
        <row r="18">
          <cell r="F18">
            <v>4.0556344291349919</v>
          </cell>
          <cell r="G18">
            <v>-4.0556344291349919</v>
          </cell>
        </row>
        <row r="19">
          <cell r="F19">
            <v>3.1430864681137858</v>
          </cell>
          <cell r="G19">
            <v>-3.1430864681137858</v>
          </cell>
        </row>
        <row r="20">
          <cell r="F20">
            <v>2.5674475743471366</v>
          </cell>
          <cell r="G20">
            <v>-2.5674475743471366</v>
          </cell>
        </row>
        <row r="21">
          <cell r="F21">
            <v>1.9752440440178556</v>
          </cell>
          <cell r="G21">
            <v>-1.9752440440178556</v>
          </cell>
        </row>
        <row r="22">
          <cell r="F22">
            <v>1.5786880665656675</v>
          </cell>
          <cell r="G22">
            <v>-1.5786880665656675</v>
          </cell>
        </row>
        <row r="23">
          <cell r="F23">
            <v>1.1753782673390156</v>
          </cell>
          <cell r="G23">
            <v>-1.1753782673390156</v>
          </cell>
        </row>
        <row r="24">
          <cell r="F24">
            <v>1.5051069556544063</v>
          </cell>
          <cell r="G24">
            <v>-1.5051069556544063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61"/>
  <sheetViews>
    <sheetView showGridLines="0" tabSelected="1" workbookViewId="0">
      <selection activeCell="H32" sqref="H32"/>
    </sheetView>
  </sheetViews>
  <sheetFormatPr baseColWidth="10" defaultColWidth="11.42578125" defaultRowHeight="12.75" x14ac:dyDescent="0.2"/>
  <cols>
    <col min="1" max="1" width="15.7109375" style="2" customWidth="1"/>
    <col min="2" max="2" width="14.7109375" style="2" customWidth="1"/>
    <col min="3" max="3" width="13.7109375" style="2" customWidth="1"/>
    <col min="4" max="4" width="14.7109375" style="2" customWidth="1"/>
    <col min="5" max="5" width="13.5703125" style="2" customWidth="1"/>
    <col min="6" max="6" width="15.42578125" style="2" customWidth="1"/>
    <col min="7" max="7" width="16.140625" style="3" bestFit="1" customWidth="1"/>
    <col min="8" max="8" width="11.42578125" style="2"/>
    <col min="9" max="9" width="14" style="2" customWidth="1"/>
    <col min="10" max="16384" width="11.42578125" style="2"/>
  </cols>
  <sheetData>
    <row r="1" spans="1:12" ht="16.7" customHeight="1" x14ac:dyDescent="0.2">
      <c r="A1" s="48"/>
      <c r="B1" s="48"/>
      <c r="C1" s="48"/>
      <c r="D1" s="48"/>
      <c r="E1" s="48"/>
      <c r="F1" s="48"/>
      <c r="G1" s="1"/>
    </row>
    <row r="2" spans="1:12" s="49" customFormat="1" ht="16.7" customHeight="1" x14ac:dyDescent="0.2">
      <c r="A2" s="48" t="s">
        <v>28</v>
      </c>
      <c r="B2" s="48"/>
      <c r="C2" s="48"/>
      <c r="D2" s="48"/>
      <c r="E2" s="48"/>
      <c r="F2" s="48"/>
    </row>
    <row r="3" spans="1:12" s="51" customFormat="1" ht="16.7" customHeight="1" x14ac:dyDescent="0.25">
      <c r="A3" s="66" t="s">
        <v>29</v>
      </c>
      <c r="B3" s="66"/>
      <c r="C3" s="66"/>
      <c r="D3" s="66"/>
      <c r="E3" s="57"/>
    </row>
    <row r="4" spans="1:12" s="51" customFormat="1" ht="16.7" customHeight="1" x14ac:dyDescent="0.25">
      <c r="A4" s="52"/>
      <c r="B4" s="52"/>
      <c r="C4" s="52"/>
      <c r="D4" s="52"/>
      <c r="E4" s="50"/>
    </row>
    <row r="5" spans="1:12" ht="16.7" customHeight="1" x14ac:dyDescent="0.2">
      <c r="A5" s="60" t="s">
        <v>0</v>
      </c>
      <c r="B5" s="63" t="s">
        <v>1</v>
      </c>
      <c r="C5" s="64"/>
      <c r="D5" s="64"/>
      <c r="E5" s="64"/>
      <c r="G5" s="2"/>
      <c r="H5" s="65"/>
      <c r="I5" s="67"/>
      <c r="J5" s="67"/>
      <c r="K5" s="67"/>
      <c r="L5" s="67"/>
    </row>
    <row r="6" spans="1:12" ht="16.7" customHeight="1" x14ac:dyDescent="0.2">
      <c r="A6" s="61"/>
      <c r="B6" s="63" t="s">
        <v>2</v>
      </c>
      <c r="C6" s="68"/>
      <c r="D6" s="63" t="s">
        <v>3</v>
      </c>
      <c r="E6" s="64"/>
      <c r="G6" s="2"/>
      <c r="H6" s="65"/>
      <c r="I6" s="67"/>
      <c r="J6" s="67"/>
      <c r="K6" s="67"/>
      <c r="L6" s="67"/>
    </row>
    <row r="7" spans="1:12" ht="16.7" customHeight="1" x14ac:dyDescent="0.2">
      <c r="A7" s="62"/>
      <c r="B7" s="58" t="s">
        <v>4</v>
      </c>
      <c r="C7" s="58" t="s">
        <v>5</v>
      </c>
      <c r="D7" s="58" t="s">
        <v>4</v>
      </c>
      <c r="E7" s="59" t="s">
        <v>5</v>
      </c>
      <c r="G7" s="2"/>
      <c r="H7" s="65"/>
      <c r="I7" s="4"/>
      <c r="J7" s="4"/>
      <c r="K7" s="4"/>
      <c r="L7" s="4"/>
    </row>
    <row r="8" spans="1:12" ht="13.15" customHeight="1" x14ac:dyDescent="0.2">
      <c r="A8" s="5"/>
      <c r="B8" s="6"/>
      <c r="C8" s="6"/>
      <c r="D8" s="6"/>
      <c r="E8" s="3"/>
      <c r="G8" s="2"/>
      <c r="H8" s="7"/>
      <c r="I8" s="8"/>
      <c r="J8" s="8"/>
      <c r="K8" s="8"/>
      <c r="L8" s="8"/>
    </row>
    <row r="9" spans="1:12" ht="13.15" customHeight="1" x14ac:dyDescent="0.2">
      <c r="A9" s="9" t="s">
        <v>30</v>
      </c>
      <c r="B9" s="10">
        <v>2056085</v>
      </c>
      <c r="C9" s="11">
        <f>SUM(C11:C28)</f>
        <v>100.00000000000001</v>
      </c>
      <c r="D9" s="12">
        <v>2042050</v>
      </c>
      <c r="E9" s="13">
        <f>SUM(E11:F28)</f>
        <v>100</v>
      </c>
      <c r="G9" s="2"/>
      <c r="H9" s="14"/>
      <c r="I9" s="15"/>
      <c r="J9" s="16"/>
      <c r="K9" s="17"/>
      <c r="L9" s="13"/>
    </row>
    <row r="10" spans="1:12" ht="13.5" customHeight="1" x14ac:dyDescent="0.2">
      <c r="A10" s="5"/>
      <c r="B10" s="18"/>
      <c r="C10" s="19"/>
      <c r="D10" s="20"/>
      <c r="E10" s="21"/>
      <c r="G10" s="2"/>
      <c r="H10" s="7"/>
      <c r="I10" s="22"/>
      <c r="J10" s="23"/>
      <c r="K10" s="24"/>
      <c r="L10" s="25"/>
    </row>
    <row r="11" spans="1:12" ht="13.15" customHeight="1" x14ac:dyDescent="0.2">
      <c r="A11" s="26" t="s">
        <v>10</v>
      </c>
      <c r="B11" s="27">
        <v>189383</v>
      </c>
      <c r="C11" s="28">
        <f>B11/B9*100</f>
        <v>9.2108546096100117</v>
      </c>
      <c r="D11" s="27">
        <v>181292</v>
      </c>
      <c r="E11" s="29">
        <f>(D11/D9)*100</f>
        <v>8.8779412844935237</v>
      </c>
      <c r="G11" s="2"/>
      <c r="I11" s="27"/>
      <c r="J11" s="30"/>
      <c r="K11" s="27"/>
      <c r="L11" s="31"/>
    </row>
    <row r="12" spans="1:12" ht="13.15" customHeight="1" x14ac:dyDescent="0.2">
      <c r="A12" s="32" t="s">
        <v>11</v>
      </c>
      <c r="B12" s="27">
        <v>186352</v>
      </c>
      <c r="C12" s="28">
        <f>B12/B9*100</f>
        <v>9.0634385251582508</v>
      </c>
      <c r="D12" s="27">
        <v>178576</v>
      </c>
      <c r="E12" s="29">
        <f>(D12/D9)*100</f>
        <v>8.7449376851693152</v>
      </c>
      <c r="G12" s="2"/>
      <c r="I12" s="27"/>
      <c r="J12" s="30"/>
      <c r="K12" s="27"/>
      <c r="L12" s="31"/>
    </row>
    <row r="13" spans="1:12" ht="13.15" customHeight="1" x14ac:dyDescent="0.2">
      <c r="A13" s="33" t="s">
        <v>12</v>
      </c>
      <c r="B13" s="27">
        <v>184455</v>
      </c>
      <c r="C13" s="28">
        <f>B13/B9*100</f>
        <v>8.9711758025568002</v>
      </c>
      <c r="D13" s="27">
        <v>176990</v>
      </c>
      <c r="E13" s="29">
        <f>(D13/D9)*100</f>
        <v>8.6672706349012021</v>
      </c>
      <c r="G13" s="2"/>
      <c r="I13" s="27"/>
      <c r="J13" s="30"/>
      <c r="K13" s="27"/>
      <c r="L13" s="31"/>
    </row>
    <row r="14" spans="1:12" ht="13.15" customHeight="1" x14ac:dyDescent="0.2">
      <c r="A14" s="26" t="s">
        <v>13</v>
      </c>
      <c r="B14" s="34">
        <v>180161</v>
      </c>
      <c r="C14" s="28">
        <f>B14/B9*100</f>
        <v>8.7623322965733426</v>
      </c>
      <c r="D14" s="27">
        <v>173350</v>
      </c>
      <c r="E14" s="29">
        <f>(D14/D9)*100</f>
        <v>8.4890183883842223</v>
      </c>
      <c r="G14" s="2"/>
      <c r="I14" s="27"/>
      <c r="J14" s="30"/>
      <c r="K14" s="27"/>
      <c r="L14" s="31"/>
    </row>
    <row r="15" spans="1:12" ht="13.15" customHeight="1" x14ac:dyDescent="0.2">
      <c r="A15" s="26" t="s">
        <v>14</v>
      </c>
      <c r="B15" s="34">
        <v>168919</v>
      </c>
      <c r="C15" s="28">
        <f>B15/B9*100</f>
        <v>8.2155650179832058</v>
      </c>
      <c r="D15" s="27">
        <v>163866</v>
      </c>
      <c r="E15" s="29">
        <f>(D15/D9)*100</f>
        <v>8.0245831394921758</v>
      </c>
      <c r="G15" s="2"/>
      <c r="I15" s="27"/>
      <c r="J15" s="30"/>
      <c r="K15" s="27"/>
      <c r="L15" s="31"/>
    </row>
    <row r="16" spans="1:12" ht="13.15" customHeight="1" x14ac:dyDescent="0.2">
      <c r="A16" s="26" t="s">
        <v>15</v>
      </c>
      <c r="B16" s="34">
        <v>159462</v>
      </c>
      <c r="C16" s="28">
        <f>B16/B9*100</f>
        <v>7.7556132163796727</v>
      </c>
      <c r="D16" s="27">
        <v>156342</v>
      </c>
      <c r="E16" s="29">
        <f>(D16/D9)*100</f>
        <v>7.6561298694938911</v>
      </c>
      <c r="G16" s="2"/>
      <c r="I16" s="27"/>
      <c r="J16" s="30"/>
      <c r="K16" s="27"/>
      <c r="L16" s="31"/>
    </row>
    <row r="17" spans="1:12" ht="13.15" customHeight="1" x14ac:dyDescent="0.2">
      <c r="A17" s="26" t="s">
        <v>16</v>
      </c>
      <c r="B17" s="34">
        <v>153577</v>
      </c>
      <c r="C17" s="28">
        <f>B17/B9*100</f>
        <v>7.4693896409924685</v>
      </c>
      <c r="D17" s="27">
        <v>151086</v>
      </c>
      <c r="E17" s="29">
        <f>(D17/D9)*100</f>
        <v>7.3987414607869546</v>
      </c>
      <c r="G17" s="2"/>
      <c r="I17" s="27"/>
      <c r="J17" s="30"/>
      <c r="K17" s="27"/>
      <c r="L17" s="31"/>
    </row>
    <row r="18" spans="1:12" ht="13.15" customHeight="1" x14ac:dyDescent="0.2">
      <c r="A18" s="26" t="s">
        <v>27</v>
      </c>
      <c r="B18" s="34">
        <v>146853</v>
      </c>
      <c r="C18" s="28">
        <f>B18/B9*100</f>
        <v>7.1423603596154823</v>
      </c>
      <c r="D18" s="27">
        <v>144496</v>
      </c>
      <c r="E18" s="29">
        <f>(D18/D9)*100</f>
        <v>7.0760265419553878</v>
      </c>
      <c r="G18" s="2"/>
      <c r="I18" s="27"/>
      <c r="J18" s="30"/>
      <c r="K18" s="27"/>
      <c r="L18" s="31"/>
    </row>
    <row r="19" spans="1:12" ht="13.15" customHeight="1" x14ac:dyDescent="0.2">
      <c r="A19" s="26" t="s">
        <v>21</v>
      </c>
      <c r="B19" s="34">
        <v>139448</v>
      </c>
      <c r="C19" s="28">
        <f>B19/B9*100</f>
        <v>6.7822098794553725</v>
      </c>
      <c r="D19" s="27">
        <v>138237</v>
      </c>
      <c r="E19" s="29">
        <f>(D19/D9)*100</f>
        <v>6.769520824661492</v>
      </c>
      <c r="G19" s="2"/>
      <c r="I19" s="27"/>
      <c r="J19" s="30"/>
      <c r="K19" s="27"/>
      <c r="L19" s="31"/>
    </row>
    <row r="20" spans="1:12" ht="13.15" customHeight="1" x14ac:dyDescent="0.2">
      <c r="A20" s="26" t="s">
        <v>22</v>
      </c>
      <c r="B20" s="34">
        <v>126988</v>
      </c>
      <c r="C20" s="28">
        <f>B20/B9*100</f>
        <v>6.1762038048037899</v>
      </c>
      <c r="D20" s="27">
        <v>127157</v>
      </c>
      <c r="E20" s="29">
        <f>(D20/D9)*100</f>
        <v>6.2269288215273866</v>
      </c>
      <c r="G20" s="2"/>
      <c r="I20" s="27"/>
      <c r="J20" s="30"/>
      <c r="K20" s="27"/>
      <c r="L20" s="31"/>
    </row>
    <row r="21" spans="1:12" ht="13.15" customHeight="1" x14ac:dyDescent="0.2">
      <c r="A21" s="26" t="s">
        <v>23</v>
      </c>
      <c r="B21" s="34">
        <v>108463</v>
      </c>
      <c r="C21" s="28">
        <f>B21/B9*100</f>
        <v>5.2752196528840001</v>
      </c>
      <c r="D21" s="27">
        <v>109868</v>
      </c>
      <c r="E21" s="29">
        <f>(D21/D9)*100</f>
        <v>5.3802796209691239</v>
      </c>
      <c r="G21" s="2"/>
      <c r="I21" s="27"/>
      <c r="J21" s="30"/>
      <c r="K21" s="27"/>
      <c r="L21" s="31"/>
    </row>
    <row r="22" spans="1:12" ht="13.15" customHeight="1" x14ac:dyDescent="0.2">
      <c r="A22" s="26" t="s">
        <v>26</v>
      </c>
      <c r="B22" s="34">
        <v>90057</v>
      </c>
      <c r="C22" s="28">
        <f>B22/B9*100</f>
        <v>4.380023199429985</v>
      </c>
      <c r="D22" s="27">
        <v>92821</v>
      </c>
      <c r="E22" s="29">
        <f>(D22/D9)*100</f>
        <v>4.5454812565803966</v>
      </c>
      <c r="G22" s="2" t="s">
        <v>6</v>
      </c>
      <c r="I22" s="27"/>
      <c r="J22" s="30"/>
      <c r="K22" s="27"/>
      <c r="L22" s="31"/>
    </row>
    <row r="23" spans="1:12" ht="13.15" customHeight="1" x14ac:dyDescent="0.2">
      <c r="A23" s="26" t="s">
        <v>24</v>
      </c>
      <c r="B23" s="34">
        <v>69349</v>
      </c>
      <c r="C23" s="28">
        <f>B23/B9*100</f>
        <v>3.3728663941422656</v>
      </c>
      <c r="D23" s="27">
        <v>73168</v>
      </c>
      <c r="E23" s="29">
        <f>(D23/D9)*100</f>
        <v>3.5830660365808868</v>
      </c>
      <c r="G23" s="2"/>
      <c r="I23" s="27"/>
      <c r="J23" s="30"/>
      <c r="K23" s="27"/>
      <c r="L23" s="31"/>
    </row>
    <row r="24" spans="1:12" ht="13.15" customHeight="1" x14ac:dyDescent="0.2">
      <c r="A24" s="26" t="s">
        <v>25</v>
      </c>
      <c r="B24" s="34">
        <v>52542</v>
      </c>
      <c r="C24" s="28">
        <f>B24/B9*100</f>
        <v>2.5554390990644844</v>
      </c>
      <c r="D24" s="27">
        <v>56845</v>
      </c>
      <c r="E24" s="29">
        <f>(D24/D9)*100</f>
        <v>2.7837222399059769</v>
      </c>
      <c r="G24" s="2" t="s">
        <v>7</v>
      </c>
      <c r="I24" s="27"/>
      <c r="J24" s="30"/>
      <c r="K24" s="27"/>
      <c r="L24" s="31"/>
    </row>
    <row r="25" spans="1:12" ht="13.15" customHeight="1" x14ac:dyDescent="0.2">
      <c r="A25" s="26" t="s">
        <v>17</v>
      </c>
      <c r="B25" s="34">
        <v>39046</v>
      </c>
      <c r="C25" s="28">
        <f>B25/B9*100</f>
        <v>1.8990460024755784</v>
      </c>
      <c r="D25" s="27">
        <v>43481</v>
      </c>
      <c r="E25" s="29">
        <f>(D25/D9)*100</f>
        <v>2.1292818491222056</v>
      </c>
      <c r="G25" s="2"/>
      <c r="I25" s="27"/>
      <c r="J25" s="30"/>
      <c r="K25" s="27"/>
      <c r="L25" s="31"/>
    </row>
    <row r="26" spans="1:12" ht="13.15" customHeight="1" x14ac:dyDescent="0.2">
      <c r="A26" s="26" t="s">
        <v>18</v>
      </c>
      <c r="B26" s="34">
        <v>27478</v>
      </c>
      <c r="C26" s="28">
        <f>B26/B9*100</f>
        <v>1.3364233482565167</v>
      </c>
      <c r="D26" s="27">
        <v>31785</v>
      </c>
      <c r="E26" s="29">
        <f>(D26/D9)*100</f>
        <v>1.5565240811929189</v>
      </c>
      <c r="G26" s="2"/>
      <c r="I26" s="27"/>
      <c r="J26" s="30"/>
      <c r="K26" s="27"/>
      <c r="L26" s="31"/>
    </row>
    <row r="27" spans="1:12" ht="13.15" customHeight="1" x14ac:dyDescent="0.2">
      <c r="A27" s="26" t="s">
        <v>19</v>
      </c>
      <c r="B27" s="34">
        <v>17574</v>
      </c>
      <c r="C27" s="35">
        <f>B27/B9*100</f>
        <v>0.85473120031516214</v>
      </c>
      <c r="D27" s="34">
        <v>21351</v>
      </c>
      <c r="E27" s="29">
        <f>(D27/D9)*100</f>
        <v>1.0455669547758379</v>
      </c>
      <c r="G27" s="2"/>
      <c r="I27" s="27"/>
      <c r="J27" s="30"/>
      <c r="K27" s="27"/>
      <c r="L27" s="31"/>
    </row>
    <row r="28" spans="1:12" ht="13.15" customHeight="1" x14ac:dyDescent="0.2">
      <c r="A28" s="26" t="s">
        <v>20</v>
      </c>
      <c r="B28" s="34">
        <v>15978</v>
      </c>
      <c r="C28" s="35">
        <f>B28/B9*100</f>
        <v>0.77710795030361091</v>
      </c>
      <c r="D28" s="36">
        <v>21339</v>
      </c>
      <c r="E28" s="29">
        <f>(D28/D9)*100</f>
        <v>1.0449793100071008</v>
      </c>
      <c r="G28" s="2"/>
      <c r="I28" s="27"/>
      <c r="J28" s="30"/>
      <c r="K28" s="27"/>
      <c r="L28" s="31"/>
    </row>
    <row r="29" spans="1:12" ht="9.1999999999999993" customHeight="1" x14ac:dyDescent="0.2">
      <c r="A29" s="37"/>
      <c r="B29" s="38" t="s">
        <v>8</v>
      </c>
      <c r="C29" s="39"/>
      <c r="D29" s="40"/>
      <c r="E29" s="41"/>
      <c r="F29" s="2" t="s">
        <v>9</v>
      </c>
      <c r="G29" s="2"/>
      <c r="H29" s="8"/>
      <c r="I29" s="42"/>
      <c r="J29" s="31"/>
      <c r="K29" s="42"/>
      <c r="L29" s="25"/>
    </row>
    <row r="30" spans="1:12" ht="14.1" customHeight="1" x14ac:dyDescent="0.2">
      <c r="A30" s="8"/>
      <c r="B30" s="42"/>
      <c r="C30" s="31"/>
      <c r="D30" s="42"/>
      <c r="E30" s="25"/>
      <c r="G30" s="2"/>
      <c r="H30" s="8"/>
      <c r="I30" s="42"/>
      <c r="J30" s="31"/>
      <c r="K30" s="42"/>
      <c r="L30" s="25"/>
    </row>
    <row r="31" spans="1:12" ht="16.7" customHeight="1" x14ac:dyDescent="0.2">
      <c r="A31" s="43" t="s">
        <v>31</v>
      </c>
      <c r="B31" s="44"/>
      <c r="C31" s="44"/>
      <c r="D31" s="45"/>
      <c r="E31" s="44"/>
    </row>
    <row r="32" spans="1:12" ht="16.7" customHeight="1" x14ac:dyDescent="0.2">
      <c r="A32" s="43"/>
      <c r="B32" s="44"/>
      <c r="C32" s="44"/>
      <c r="D32" s="45"/>
      <c r="E32" s="44"/>
    </row>
    <row r="33" spans="1:7" ht="12.95" customHeight="1" x14ac:dyDescent="0.2">
      <c r="A33" s="46"/>
      <c r="B33" s="47"/>
      <c r="F33" s="2" t="s">
        <v>8</v>
      </c>
    </row>
    <row r="34" spans="1:7" s="55" customFormat="1" ht="12.95" customHeight="1" x14ac:dyDescent="0.2">
      <c r="A34" s="53"/>
      <c r="B34" s="54"/>
      <c r="G34" s="56"/>
    </row>
    <row r="35" spans="1:7" ht="12.95" customHeight="1" x14ac:dyDescent="0.2">
      <c r="A35" s="46"/>
      <c r="B35" s="47"/>
    </row>
    <row r="36" spans="1:7" ht="12.95" customHeight="1" x14ac:dyDescent="0.2">
      <c r="A36" s="46"/>
      <c r="B36" s="47"/>
    </row>
    <row r="37" spans="1:7" ht="13.15" customHeight="1" x14ac:dyDescent="0.2">
      <c r="A37" s="46"/>
      <c r="B37" s="47"/>
    </row>
    <row r="38" spans="1:7" ht="13.15" customHeight="1" x14ac:dyDescent="0.2"/>
    <row r="39" spans="1:7" ht="13.15" customHeight="1" x14ac:dyDescent="0.2"/>
    <row r="40" spans="1:7" ht="13.15" customHeight="1" x14ac:dyDescent="0.2">
      <c r="G40" s="3" t="s">
        <v>6</v>
      </c>
    </row>
    <row r="41" spans="1:7" ht="13.15" customHeight="1" x14ac:dyDescent="0.2"/>
    <row r="42" spans="1:7" ht="13.15" customHeight="1" x14ac:dyDescent="0.2"/>
    <row r="43" spans="1:7" ht="13.15" customHeight="1" x14ac:dyDescent="0.2"/>
    <row r="44" spans="1:7" ht="13.15" customHeight="1" x14ac:dyDescent="0.2"/>
    <row r="45" spans="1:7" ht="13.15" customHeight="1" x14ac:dyDescent="0.2"/>
    <row r="46" spans="1:7" ht="13.15" customHeight="1" x14ac:dyDescent="0.2"/>
    <row r="47" spans="1:7" ht="13.15" customHeight="1" x14ac:dyDescent="0.2"/>
    <row r="48" spans="1:7" ht="13.15" customHeight="1" x14ac:dyDescent="0.2"/>
    <row r="49" ht="13.15" customHeight="1" x14ac:dyDescent="0.2"/>
    <row r="50" ht="13.15" customHeight="1" x14ac:dyDescent="0.2"/>
    <row r="51" ht="13.15" customHeight="1" x14ac:dyDescent="0.2"/>
    <row r="52" ht="13.15" customHeight="1" x14ac:dyDescent="0.2"/>
    <row r="53" ht="13.15" customHeight="1" x14ac:dyDescent="0.2"/>
    <row r="54" ht="13.15" customHeight="1" x14ac:dyDescent="0.2"/>
    <row r="55" ht="13.15" customHeight="1" x14ac:dyDescent="0.2"/>
    <row r="56" ht="13.15" customHeight="1" x14ac:dyDescent="0.2"/>
    <row r="57" ht="13.15" customHeight="1" x14ac:dyDescent="0.2"/>
    <row r="58" ht="13.15" customHeight="1" x14ac:dyDescent="0.2"/>
    <row r="59" ht="13.15" customHeight="1" x14ac:dyDescent="0.2"/>
    <row r="60" ht="13.15" customHeight="1" x14ac:dyDescent="0.2"/>
    <row r="61" ht="13.15" customHeight="1" x14ac:dyDescent="0.2"/>
  </sheetData>
  <mergeCells count="9">
    <mergeCell ref="A5:A7"/>
    <mergeCell ref="B5:E5"/>
    <mergeCell ref="H5:H7"/>
    <mergeCell ref="A3:D3"/>
    <mergeCell ref="I5:L5"/>
    <mergeCell ref="B6:C6"/>
    <mergeCell ref="D6:E6"/>
    <mergeCell ref="I6:J6"/>
    <mergeCell ref="K6:L6"/>
  </mergeCells>
  <printOptions horizontalCentered="1"/>
  <pageMargins left="0.74803149606299213" right="0.74803149606299213" top="0.98425196850393704" bottom="0.98425196850393704" header="0" footer="0"/>
  <pageSetup scale="75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2</vt:lpstr>
      <vt:lpstr>'Cuadro 2'!Área_de_impresión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AZALEA QUIROZ</dc:creator>
  <cp:lastModifiedBy>ERIC HALL</cp:lastModifiedBy>
  <cp:lastPrinted>2019-04-03T15:41:05Z</cp:lastPrinted>
  <dcterms:created xsi:type="dcterms:W3CDTF">2018-04-03T15:14:18Z</dcterms:created>
  <dcterms:modified xsi:type="dcterms:W3CDTF">2019-04-05T15:39:11Z</dcterms:modified>
</cp:coreProperties>
</file>