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37 (Plantones especie)" sheetId="1" r:id="rId1"/>
  </sheets>
  <externalReferences>
    <externalReference r:id="rId2"/>
  </externalReferences>
  <definedNames>
    <definedName name="_xlnm.Print_Area" localSheetId="0">'C37 (Plantones especie)'!$A$1:$K$67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K20" i="1"/>
  <c r="E20" i="1"/>
  <c r="C20" i="1"/>
  <c r="I19" i="1"/>
  <c r="E19" i="1"/>
  <c r="I18" i="1"/>
  <c r="G18" i="1"/>
  <c r="I17" i="1"/>
  <c r="E17" i="1"/>
  <c r="K16" i="1"/>
  <c r="E16" i="1"/>
  <c r="C16" i="1"/>
  <c r="I15" i="1"/>
  <c r="E15" i="1"/>
  <c r="I14" i="1"/>
  <c r="G14" i="1"/>
  <c r="I13" i="1"/>
  <c r="E13" i="1"/>
  <c r="K12" i="1"/>
  <c r="E12" i="1"/>
  <c r="C12" i="1"/>
  <c r="I11" i="1"/>
  <c r="E11" i="1"/>
  <c r="I10" i="1"/>
  <c r="G10" i="1"/>
  <c r="I9" i="1"/>
  <c r="E9" i="1"/>
  <c r="K8" i="1"/>
  <c r="E8" i="1"/>
  <c r="C8" i="1"/>
  <c r="I7" i="1"/>
  <c r="E7" i="1"/>
  <c r="J6" i="1"/>
  <c r="K19" i="1" s="1"/>
  <c r="H6" i="1"/>
  <c r="I20" i="1" s="1"/>
  <c r="F6" i="1"/>
  <c r="G21" i="1" s="1"/>
  <c r="D6" i="1"/>
  <c r="E18" i="1" s="1"/>
  <c r="B6" i="1"/>
  <c r="C19" i="1" s="1"/>
  <c r="G7" i="1" l="1"/>
  <c r="C9" i="1"/>
  <c r="K9" i="1"/>
  <c r="G11" i="1"/>
  <c r="C13" i="1"/>
  <c r="K13" i="1"/>
  <c r="G15" i="1"/>
  <c r="C17" i="1"/>
  <c r="K17" i="1"/>
  <c r="G19" i="1"/>
  <c r="C21" i="1"/>
  <c r="K21" i="1"/>
  <c r="G8" i="1"/>
  <c r="C10" i="1"/>
  <c r="K10" i="1"/>
  <c r="G12" i="1"/>
  <c r="C14" i="1"/>
  <c r="K14" i="1"/>
  <c r="G16" i="1"/>
  <c r="C18" i="1"/>
  <c r="K18" i="1"/>
  <c r="G20" i="1"/>
  <c r="C7" i="1"/>
  <c r="K7" i="1"/>
  <c r="K6" i="1" s="1"/>
  <c r="I8" i="1"/>
  <c r="G9" i="1"/>
  <c r="E10" i="1"/>
  <c r="C11" i="1"/>
  <c r="K11" i="1"/>
  <c r="I12" i="1"/>
  <c r="G13" i="1"/>
  <c r="E14" i="1"/>
  <c r="C15" i="1"/>
  <c r="K15" i="1"/>
  <c r="I16" i="1"/>
  <c r="G17" i="1"/>
  <c r="C6" i="1" l="1"/>
  <c r="E6" i="1"/>
  <c r="I6" i="1"/>
  <c r="G6" i="1"/>
</calcChain>
</file>

<file path=xl/sharedStrings.xml><?xml version="1.0" encoding="utf-8"?>
<sst xmlns="http://schemas.openxmlformats.org/spreadsheetml/2006/main" count="30" uniqueCount="26">
  <si>
    <t xml:space="preserve">Cuadro 37.  PRODUCCIÓN DE PLANTONES EN VIVEROS EN LA REPÚBLICA,                                                              </t>
  </si>
  <si>
    <t>SEGÚN ESPECIE: AÑOS 2013-17</t>
  </si>
  <si>
    <t>Especie</t>
  </si>
  <si>
    <t xml:space="preserve">Porcentaje              % </t>
  </si>
  <si>
    <t>2016 (E)</t>
  </si>
  <si>
    <t>2017 (E)</t>
  </si>
  <si>
    <r>
      <t xml:space="preserve">  </t>
    </r>
    <r>
      <rPr>
        <b/>
        <sz val="10"/>
        <rFont val="Arial"/>
        <family val="2"/>
      </rPr>
      <t xml:space="preserve"> TOTAL</t>
    </r>
    <r>
      <rPr>
        <sz val="10"/>
        <rFont val="Arial"/>
        <family val="2"/>
      </rPr>
      <t>………...………….</t>
    </r>
  </si>
  <si>
    <t>Bambú……………….………</t>
  </si>
  <si>
    <t>Caoba……………...………..</t>
  </si>
  <si>
    <t>Cedro…………….……………</t>
  </si>
  <si>
    <t>Cocobolo…………..…………</t>
  </si>
  <si>
    <t>Espavé………………..……..</t>
  </si>
  <si>
    <t>Frutales………………………</t>
  </si>
  <si>
    <t>Guayacán….…………………</t>
  </si>
  <si>
    <t>Laurel………………………….</t>
  </si>
  <si>
    <t>Mangle……………………….</t>
  </si>
  <si>
    <t>María…………………………</t>
  </si>
  <si>
    <t>Níspero……………………….</t>
  </si>
  <si>
    <t>Pinos…………………………</t>
  </si>
  <si>
    <t>Roble…………………………</t>
  </si>
  <si>
    <t>Teca………………………….</t>
  </si>
  <si>
    <t>Otros…………………………</t>
  </si>
  <si>
    <t>.</t>
  </si>
  <si>
    <t>NOTA: Otros incluye especies forestales, exóticas, medicinales, ornamentales, etc.</t>
  </si>
  <si>
    <t>(E) Cifras estimadas.</t>
  </si>
  <si>
    <t>Fuente: Dirección de Gestión Integrada de Cuencas Hidrográficas.Ministerio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</si>
</sst>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/>
    <xf numFmtId="3" fontId="1" fillId="0" borderId="8" xfId="0" applyNumberFormat="1" applyFont="1" applyFill="1" applyBorder="1"/>
    <xf numFmtId="164" fontId="1" fillId="0" borderId="7" xfId="0" applyNumberFormat="1" applyFont="1" applyFill="1" applyBorder="1"/>
    <xf numFmtId="165" fontId="1" fillId="0" borderId="0" xfId="0" applyNumberFormat="1" applyFont="1" applyFill="1"/>
    <xf numFmtId="3" fontId="1" fillId="0" borderId="8" xfId="0" applyNumberFormat="1" applyFont="1" applyBorder="1"/>
    <xf numFmtId="164" fontId="2" fillId="0" borderId="7" xfId="0" applyNumberFormat="1" applyFont="1" applyFill="1" applyBorder="1"/>
    <xf numFmtId="2" fontId="2" fillId="0" borderId="0" xfId="0" applyNumberFormat="1" applyFont="1" applyFill="1" applyBorder="1"/>
    <xf numFmtId="164" fontId="0" fillId="0" borderId="0" xfId="0" applyNumberFormat="1" applyFill="1" applyBorder="1"/>
    <xf numFmtId="0" fontId="2" fillId="0" borderId="0" xfId="0" applyFont="1" applyBorder="1"/>
    <xf numFmtId="3" fontId="2" fillId="0" borderId="8" xfId="0" applyNumberFormat="1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/>
    <xf numFmtId="3" fontId="2" fillId="0" borderId="8" xfId="0" applyNumberFormat="1" applyFont="1" applyBorder="1"/>
    <xf numFmtId="165" fontId="2" fillId="0" borderId="7" xfId="0" applyNumberFormat="1" applyFont="1" applyBorder="1"/>
    <xf numFmtId="166" fontId="0" fillId="0" borderId="0" xfId="0" applyNumberFormat="1" applyFill="1"/>
    <xf numFmtId="166" fontId="0" fillId="0" borderId="0" xfId="0" applyNumberFormat="1"/>
    <xf numFmtId="0" fontId="2" fillId="0" borderId="0" xfId="0" applyFont="1" applyFill="1" applyBorder="1"/>
    <xf numFmtId="0" fontId="2" fillId="0" borderId="9" xfId="0" applyFont="1" applyFill="1" applyBorder="1"/>
    <xf numFmtId="0" fontId="2" fillId="0" borderId="1" xfId="0" applyFont="1" applyFill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0" fontId="0" fillId="0" borderId="0" xfId="0" applyFill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PRODUCCIÓN DE PLANTONES  EN VIVEROS EN LA REPÚBLICA, SEGÚN ESPECIE:  
AÑOS 2013-17</a:t>
            </a:r>
          </a:p>
        </c:rich>
      </c:tx>
      <c:layout>
        <c:manualLayout>
          <c:xMode val="edge"/>
          <c:yMode val="edge"/>
          <c:x val="0.22763451086568476"/>
          <c:y val="4.5471936200282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74790711563951"/>
          <c:y val="0.14316696384895775"/>
          <c:w val="0.84399950198404439"/>
          <c:h val="0.69499355666714002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[1]Gráficas!$B$159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[1]Gráficas!$A$160:$A$174</c:f>
              <c:strCache>
                <c:ptCount val="15"/>
                <c:pt idx="0">
                  <c:v>Bambú</c:v>
                </c:pt>
                <c:pt idx="1">
                  <c:v>Caoba</c:v>
                </c:pt>
                <c:pt idx="2">
                  <c:v>Cedro</c:v>
                </c:pt>
                <c:pt idx="3">
                  <c:v>Cocobolo</c:v>
                </c:pt>
                <c:pt idx="4">
                  <c:v>Espavé</c:v>
                </c:pt>
                <c:pt idx="5">
                  <c:v>Frutales</c:v>
                </c:pt>
                <c:pt idx="6">
                  <c:v>Guayacán</c:v>
                </c:pt>
                <c:pt idx="7">
                  <c:v>Laurel</c:v>
                </c:pt>
                <c:pt idx="8">
                  <c:v>Mangle</c:v>
                </c:pt>
                <c:pt idx="9">
                  <c:v>María</c:v>
                </c:pt>
                <c:pt idx="10">
                  <c:v>Níspero</c:v>
                </c:pt>
                <c:pt idx="11">
                  <c:v>Pinos</c:v>
                </c:pt>
                <c:pt idx="12">
                  <c:v>Roble</c:v>
                </c:pt>
                <c:pt idx="13">
                  <c:v>Teca</c:v>
                </c:pt>
                <c:pt idx="14">
                  <c:v>Otros</c:v>
                </c:pt>
              </c:strCache>
            </c:strRef>
          </c:cat>
          <c:val>
            <c:numRef>
              <c:f>[1]Gráficas!$B$160:$B$174</c:f>
              <c:numCache>
                <c:formatCode>#,##0</c:formatCode>
                <c:ptCount val="15"/>
                <c:pt idx="0">
                  <c:v>120700</c:v>
                </c:pt>
                <c:pt idx="1">
                  <c:v>247239</c:v>
                </c:pt>
                <c:pt idx="2">
                  <c:v>163306</c:v>
                </c:pt>
                <c:pt idx="3">
                  <c:v>199125</c:v>
                </c:pt>
                <c:pt idx="4">
                  <c:v>172244</c:v>
                </c:pt>
                <c:pt idx="5">
                  <c:v>308118</c:v>
                </c:pt>
                <c:pt idx="6">
                  <c:v>232949</c:v>
                </c:pt>
                <c:pt idx="7">
                  <c:v>163387</c:v>
                </c:pt>
                <c:pt idx="8">
                  <c:v>166619</c:v>
                </c:pt>
                <c:pt idx="9">
                  <c:v>119335</c:v>
                </c:pt>
                <c:pt idx="10">
                  <c:v>112540</c:v>
                </c:pt>
                <c:pt idx="11">
                  <c:v>334108</c:v>
                </c:pt>
                <c:pt idx="12">
                  <c:v>223721</c:v>
                </c:pt>
                <c:pt idx="13">
                  <c:v>308848</c:v>
                </c:pt>
                <c:pt idx="14">
                  <c:v>1532260</c:v>
                </c:pt>
              </c:numCache>
            </c:numRef>
          </c:val>
        </c:ser>
        <c:ser>
          <c:idx val="3"/>
          <c:order val="1"/>
          <c:tx>
            <c:strRef>
              <c:f>[1]Gráficas!$D$159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[1]Gráficas!$A$160:$A$174</c:f>
              <c:strCache>
                <c:ptCount val="15"/>
                <c:pt idx="0">
                  <c:v>Bambú</c:v>
                </c:pt>
                <c:pt idx="1">
                  <c:v>Caoba</c:v>
                </c:pt>
                <c:pt idx="2">
                  <c:v>Cedro</c:v>
                </c:pt>
                <c:pt idx="3">
                  <c:v>Cocobolo</c:v>
                </c:pt>
                <c:pt idx="4">
                  <c:v>Espavé</c:v>
                </c:pt>
                <c:pt idx="5">
                  <c:v>Frutales</c:v>
                </c:pt>
                <c:pt idx="6">
                  <c:v>Guayacán</c:v>
                </c:pt>
                <c:pt idx="7">
                  <c:v>Laurel</c:v>
                </c:pt>
                <c:pt idx="8">
                  <c:v>Mangle</c:v>
                </c:pt>
                <c:pt idx="9">
                  <c:v>María</c:v>
                </c:pt>
                <c:pt idx="10">
                  <c:v>Níspero</c:v>
                </c:pt>
                <c:pt idx="11">
                  <c:v>Pinos</c:v>
                </c:pt>
                <c:pt idx="12">
                  <c:v>Roble</c:v>
                </c:pt>
                <c:pt idx="13">
                  <c:v>Teca</c:v>
                </c:pt>
                <c:pt idx="14">
                  <c:v>Otros</c:v>
                </c:pt>
              </c:strCache>
            </c:strRef>
          </c:cat>
          <c:val>
            <c:numRef>
              <c:f>[1]Gráficas!$D$160:$D$174</c:f>
              <c:numCache>
                <c:formatCode>#,##0</c:formatCode>
                <c:ptCount val="15"/>
                <c:pt idx="0">
                  <c:v>120700</c:v>
                </c:pt>
                <c:pt idx="1">
                  <c:v>264076</c:v>
                </c:pt>
                <c:pt idx="2">
                  <c:v>188937</c:v>
                </c:pt>
                <c:pt idx="3">
                  <c:v>215255</c:v>
                </c:pt>
                <c:pt idx="4">
                  <c:v>181154</c:v>
                </c:pt>
                <c:pt idx="5">
                  <c:v>369184</c:v>
                </c:pt>
                <c:pt idx="6">
                  <c:v>248646</c:v>
                </c:pt>
                <c:pt idx="7">
                  <c:v>164222</c:v>
                </c:pt>
                <c:pt idx="8">
                  <c:v>166619</c:v>
                </c:pt>
                <c:pt idx="9">
                  <c:v>121196</c:v>
                </c:pt>
                <c:pt idx="10">
                  <c:v>114580</c:v>
                </c:pt>
                <c:pt idx="11">
                  <c:v>386258</c:v>
                </c:pt>
                <c:pt idx="12">
                  <c:v>238930</c:v>
                </c:pt>
                <c:pt idx="13">
                  <c:v>322248</c:v>
                </c:pt>
                <c:pt idx="14">
                  <c:v>1669429</c:v>
                </c:pt>
              </c:numCache>
            </c:numRef>
          </c:val>
        </c:ser>
        <c:ser>
          <c:idx val="4"/>
          <c:order val="2"/>
          <c:tx>
            <c:strRef>
              <c:f>[1]Gráficas!$F$159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[1]Gráficas!$A$160:$A$174</c:f>
              <c:strCache>
                <c:ptCount val="15"/>
                <c:pt idx="0">
                  <c:v>Bambú</c:v>
                </c:pt>
                <c:pt idx="1">
                  <c:v>Caoba</c:v>
                </c:pt>
                <c:pt idx="2">
                  <c:v>Cedro</c:v>
                </c:pt>
                <c:pt idx="3">
                  <c:v>Cocobolo</c:v>
                </c:pt>
                <c:pt idx="4">
                  <c:v>Espavé</c:v>
                </c:pt>
                <c:pt idx="5">
                  <c:v>Frutales</c:v>
                </c:pt>
                <c:pt idx="6">
                  <c:v>Guayacán</c:v>
                </c:pt>
                <c:pt idx="7">
                  <c:v>Laurel</c:v>
                </c:pt>
                <c:pt idx="8">
                  <c:v>Mangle</c:v>
                </c:pt>
                <c:pt idx="9">
                  <c:v>María</c:v>
                </c:pt>
                <c:pt idx="10">
                  <c:v>Níspero</c:v>
                </c:pt>
                <c:pt idx="11">
                  <c:v>Pinos</c:v>
                </c:pt>
                <c:pt idx="12">
                  <c:v>Roble</c:v>
                </c:pt>
                <c:pt idx="13">
                  <c:v>Teca</c:v>
                </c:pt>
                <c:pt idx="14">
                  <c:v>Otros</c:v>
                </c:pt>
              </c:strCache>
            </c:strRef>
          </c:cat>
          <c:val>
            <c:numRef>
              <c:f>[1]Gráficas!$F$160:$F$174</c:f>
              <c:numCache>
                <c:formatCode>#,##0</c:formatCode>
                <c:ptCount val="15"/>
                <c:pt idx="0">
                  <c:v>123050</c:v>
                </c:pt>
                <c:pt idx="1">
                  <c:v>288172</c:v>
                </c:pt>
                <c:pt idx="2">
                  <c:v>207276</c:v>
                </c:pt>
                <c:pt idx="3">
                  <c:v>219228</c:v>
                </c:pt>
                <c:pt idx="4">
                  <c:v>196592</c:v>
                </c:pt>
                <c:pt idx="5">
                  <c:v>402812</c:v>
                </c:pt>
                <c:pt idx="6">
                  <c:v>268257</c:v>
                </c:pt>
                <c:pt idx="7">
                  <c:v>164222</c:v>
                </c:pt>
                <c:pt idx="8">
                  <c:v>166619</c:v>
                </c:pt>
                <c:pt idx="9">
                  <c:v>121196</c:v>
                </c:pt>
                <c:pt idx="10">
                  <c:v>116904</c:v>
                </c:pt>
                <c:pt idx="11">
                  <c:v>531751</c:v>
                </c:pt>
                <c:pt idx="12">
                  <c:v>248085</c:v>
                </c:pt>
                <c:pt idx="13">
                  <c:v>322248</c:v>
                </c:pt>
                <c:pt idx="14">
                  <c:v>1773954</c:v>
                </c:pt>
              </c:numCache>
            </c:numRef>
          </c:val>
        </c:ser>
        <c:ser>
          <c:idx val="5"/>
          <c:order val="3"/>
          <c:tx>
            <c:strRef>
              <c:f>[1]Gráficas!$H$159</c:f>
              <c:strCache>
                <c:ptCount val="1"/>
                <c:pt idx="0">
                  <c:v>2016 (E)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[1]Gráficas!$A$160:$A$174</c:f>
              <c:strCache>
                <c:ptCount val="15"/>
                <c:pt idx="0">
                  <c:v>Bambú</c:v>
                </c:pt>
                <c:pt idx="1">
                  <c:v>Caoba</c:v>
                </c:pt>
                <c:pt idx="2">
                  <c:v>Cedro</c:v>
                </c:pt>
                <c:pt idx="3">
                  <c:v>Cocobolo</c:v>
                </c:pt>
                <c:pt idx="4">
                  <c:v>Espavé</c:v>
                </c:pt>
                <c:pt idx="5">
                  <c:v>Frutales</c:v>
                </c:pt>
                <c:pt idx="6">
                  <c:v>Guayacán</c:v>
                </c:pt>
                <c:pt idx="7">
                  <c:v>Laurel</c:v>
                </c:pt>
                <c:pt idx="8">
                  <c:v>Mangle</c:v>
                </c:pt>
                <c:pt idx="9">
                  <c:v>María</c:v>
                </c:pt>
                <c:pt idx="10">
                  <c:v>Níspero</c:v>
                </c:pt>
                <c:pt idx="11">
                  <c:v>Pinos</c:v>
                </c:pt>
                <c:pt idx="12">
                  <c:v>Roble</c:v>
                </c:pt>
                <c:pt idx="13">
                  <c:v>Teca</c:v>
                </c:pt>
                <c:pt idx="14">
                  <c:v>Otros</c:v>
                </c:pt>
              </c:strCache>
            </c:strRef>
          </c:cat>
          <c:val>
            <c:numRef>
              <c:f>[1]Gráficas!$H$160:$H$174</c:f>
              <c:numCache>
                <c:formatCode>#,##0</c:formatCode>
                <c:ptCount val="15"/>
                <c:pt idx="0">
                  <c:v>154511</c:v>
                </c:pt>
                <c:pt idx="1">
                  <c:v>326358</c:v>
                </c:pt>
                <c:pt idx="2">
                  <c:v>227123</c:v>
                </c:pt>
                <c:pt idx="3">
                  <c:v>263305</c:v>
                </c:pt>
                <c:pt idx="4">
                  <c:v>229113</c:v>
                </c:pt>
                <c:pt idx="5">
                  <c:v>436085</c:v>
                </c:pt>
                <c:pt idx="6">
                  <c:v>311268</c:v>
                </c:pt>
                <c:pt idx="7">
                  <c:v>208743</c:v>
                </c:pt>
                <c:pt idx="8">
                  <c:v>212367</c:v>
                </c:pt>
                <c:pt idx="9">
                  <c:v>153206</c:v>
                </c:pt>
                <c:pt idx="10">
                  <c:v>145316</c:v>
                </c:pt>
                <c:pt idx="11">
                  <c:v>476159</c:v>
                </c:pt>
                <c:pt idx="12">
                  <c:v>295744</c:v>
                </c:pt>
                <c:pt idx="13">
                  <c:v>390495</c:v>
                </c:pt>
                <c:pt idx="14">
                  <c:v>2057075</c:v>
                </c:pt>
              </c:numCache>
            </c:numRef>
          </c:val>
        </c:ser>
        <c:ser>
          <c:idx val="0"/>
          <c:order val="4"/>
          <c:tx>
            <c:strRef>
              <c:f>[1]Gráficas!$J$159</c:f>
              <c:strCache>
                <c:ptCount val="1"/>
                <c:pt idx="0">
                  <c:v>2017 (E)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val>
            <c:numRef>
              <c:f>[1]Gráficas!$J$160:$J$174</c:f>
              <c:numCache>
                <c:formatCode>#,##0</c:formatCode>
                <c:ptCount val="15"/>
                <c:pt idx="0">
                  <c:v>193820</c:v>
                </c:pt>
                <c:pt idx="1">
                  <c:v>423694</c:v>
                </c:pt>
                <c:pt idx="2">
                  <c:v>295873</c:v>
                </c:pt>
                <c:pt idx="3">
                  <c:v>336283</c:v>
                </c:pt>
                <c:pt idx="4">
                  <c:v>291631</c:v>
                </c:pt>
                <c:pt idx="5">
                  <c:v>570743</c:v>
                </c:pt>
                <c:pt idx="6">
                  <c:v>397515</c:v>
                </c:pt>
                <c:pt idx="7">
                  <c:v>261658</c:v>
                </c:pt>
                <c:pt idx="8">
                  <c:v>265963</c:v>
                </c:pt>
                <c:pt idx="9">
                  <c:v>192388</c:v>
                </c:pt>
                <c:pt idx="10">
                  <c:v>182867</c:v>
                </c:pt>
                <c:pt idx="11">
                  <c:v>658083</c:v>
                </c:pt>
                <c:pt idx="12">
                  <c:v>377149</c:v>
                </c:pt>
                <c:pt idx="13">
                  <c:v>506685</c:v>
                </c:pt>
                <c:pt idx="14">
                  <c:v>2637353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3200096"/>
        <c:axId val="1073200640"/>
      </c:barChart>
      <c:catAx>
        <c:axId val="1073200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Especie</a:t>
                </a:r>
              </a:p>
            </c:rich>
          </c:tx>
          <c:layout>
            <c:manualLayout>
              <c:xMode val="edge"/>
              <c:yMode val="edge"/>
              <c:x val="5.5950351146259059E-3"/>
              <c:y val="0.441619220674338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7320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3200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Plantones</a:t>
                </a:r>
              </a:p>
            </c:rich>
          </c:tx>
          <c:layout>
            <c:manualLayout>
              <c:xMode val="edge"/>
              <c:yMode val="edge"/>
              <c:x val="0.49759906779878849"/>
              <c:y val="0.89472037149202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732000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66070617668981"/>
          <c:y val="0.93272124638266363"/>
          <c:w val="0.54843956257372073"/>
          <c:h val="4.48731408573928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29</xdr:row>
      <xdr:rowOff>142875</xdr:rowOff>
    </xdr:from>
    <xdr:to>
      <xdr:col>10</xdr:col>
      <xdr:colOff>552450</xdr:colOff>
      <xdr:row>66</xdr:row>
      <xdr:rowOff>76200</xdr:rowOff>
    </xdr:to>
    <xdr:graphicFrame macro="">
      <xdr:nvGraphicFramePr>
        <xdr:cNvPr id="2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159">
          <cell r="B159">
            <v>2013</v>
          </cell>
          <cell r="D159">
            <v>2014</v>
          </cell>
          <cell r="F159">
            <v>2015</v>
          </cell>
          <cell r="H159" t="str">
            <v>2016 (E)</v>
          </cell>
          <cell r="J159" t="str">
            <v>2017 (E)</v>
          </cell>
        </row>
        <row r="160">
          <cell r="A160" t="str">
            <v>Bambú</v>
          </cell>
          <cell r="B160">
            <v>120700</v>
          </cell>
          <cell r="D160">
            <v>120700</v>
          </cell>
          <cell r="F160">
            <v>123050</v>
          </cell>
          <cell r="H160">
            <v>154511</v>
          </cell>
          <cell r="J160">
            <v>193820</v>
          </cell>
        </row>
        <row r="161">
          <cell r="A161" t="str">
            <v>Caoba</v>
          </cell>
          <cell r="B161">
            <v>247239</v>
          </cell>
          <cell r="D161">
            <v>264076</v>
          </cell>
          <cell r="F161">
            <v>288172</v>
          </cell>
          <cell r="H161">
            <v>326358</v>
          </cell>
          <cell r="J161">
            <v>423694</v>
          </cell>
        </row>
        <row r="162">
          <cell r="A162" t="str">
            <v>Cedro</v>
          </cell>
          <cell r="B162">
            <v>163306</v>
          </cell>
          <cell r="D162">
            <v>188937</v>
          </cell>
          <cell r="F162">
            <v>207276</v>
          </cell>
          <cell r="H162">
            <v>227123</v>
          </cell>
          <cell r="J162">
            <v>295873</v>
          </cell>
        </row>
        <row r="163">
          <cell r="A163" t="str">
            <v>Cocobolo</v>
          </cell>
          <cell r="B163">
            <v>199125</v>
          </cell>
          <cell r="D163">
            <v>215255</v>
          </cell>
          <cell r="F163">
            <v>219228</v>
          </cell>
          <cell r="H163">
            <v>263305</v>
          </cell>
          <cell r="J163">
            <v>336283</v>
          </cell>
        </row>
        <row r="164">
          <cell r="A164" t="str">
            <v>Espavé</v>
          </cell>
          <cell r="B164">
            <v>172244</v>
          </cell>
          <cell r="D164">
            <v>181154</v>
          </cell>
          <cell r="F164">
            <v>196592</v>
          </cell>
          <cell r="H164">
            <v>229113</v>
          </cell>
          <cell r="J164">
            <v>291631</v>
          </cell>
        </row>
        <row r="165">
          <cell r="A165" t="str">
            <v>Frutales</v>
          </cell>
          <cell r="B165">
            <v>308118</v>
          </cell>
          <cell r="D165">
            <v>369184</v>
          </cell>
          <cell r="F165">
            <v>402812</v>
          </cell>
          <cell r="H165">
            <v>436085</v>
          </cell>
          <cell r="J165">
            <v>570743</v>
          </cell>
        </row>
        <row r="166">
          <cell r="A166" t="str">
            <v>Guayacán</v>
          </cell>
          <cell r="B166">
            <v>232949</v>
          </cell>
          <cell r="D166">
            <v>248646</v>
          </cell>
          <cell r="F166">
            <v>268257</v>
          </cell>
          <cell r="H166">
            <v>311268</v>
          </cell>
          <cell r="J166">
            <v>397515</v>
          </cell>
        </row>
        <row r="167">
          <cell r="A167" t="str">
            <v>Laurel</v>
          </cell>
          <cell r="B167">
            <v>163387</v>
          </cell>
          <cell r="D167">
            <v>164222</v>
          </cell>
          <cell r="F167">
            <v>164222</v>
          </cell>
          <cell r="H167">
            <v>208743</v>
          </cell>
          <cell r="J167">
            <v>261658</v>
          </cell>
        </row>
        <row r="168">
          <cell r="A168" t="str">
            <v>Mangle</v>
          </cell>
          <cell r="B168">
            <v>166619</v>
          </cell>
          <cell r="D168">
            <v>166619</v>
          </cell>
          <cell r="F168">
            <v>166619</v>
          </cell>
          <cell r="H168">
            <v>212367</v>
          </cell>
          <cell r="J168">
            <v>265963</v>
          </cell>
        </row>
        <row r="169">
          <cell r="A169" t="str">
            <v>María</v>
          </cell>
          <cell r="B169">
            <v>119335</v>
          </cell>
          <cell r="D169">
            <v>121196</v>
          </cell>
          <cell r="F169">
            <v>121196</v>
          </cell>
          <cell r="H169">
            <v>153206</v>
          </cell>
          <cell r="J169">
            <v>192388</v>
          </cell>
        </row>
        <row r="170">
          <cell r="A170" t="str">
            <v>Níspero</v>
          </cell>
          <cell r="B170">
            <v>112540</v>
          </cell>
          <cell r="D170">
            <v>114580</v>
          </cell>
          <cell r="F170">
            <v>116904</v>
          </cell>
          <cell r="H170">
            <v>145316</v>
          </cell>
          <cell r="J170">
            <v>182867</v>
          </cell>
        </row>
        <row r="171">
          <cell r="A171" t="str">
            <v>Pinos</v>
          </cell>
          <cell r="B171">
            <v>334108</v>
          </cell>
          <cell r="D171">
            <v>386258</v>
          </cell>
          <cell r="F171">
            <v>531751</v>
          </cell>
          <cell r="H171">
            <v>476159</v>
          </cell>
          <cell r="J171">
            <v>658083</v>
          </cell>
        </row>
        <row r="172">
          <cell r="A172" t="str">
            <v>Roble</v>
          </cell>
          <cell r="B172">
            <v>223721</v>
          </cell>
          <cell r="D172">
            <v>238930</v>
          </cell>
          <cell r="F172">
            <v>248085</v>
          </cell>
          <cell r="H172">
            <v>295744</v>
          </cell>
          <cell r="J172">
            <v>377149</v>
          </cell>
        </row>
        <row r="173">
          <cell r="A173" t="str">
            <v>Teca</v>
          </cell>
          <cell r="B173">
            <v>308848</v>
          </cell>
          <cell r="D173">
            <v>322248</v>
          </cell>
          <cell r="F173">
            <v>322248</v>
          </cell>
          <cell r="H173">
            <v>390495</v>
          </cell>
          <cell r="J173">
            <v>506685</v>
          </cell>
        </row>
        <row r="174">
          <cell r="A174" t="str">
            <v>Otros</v>
          </cell>
          <cell r="B174">
            <v>1532260</v>
          </cell>
          <cell r="D174">
            <v>1669429</v>
          </cell>
          <cell r="F174">
            <v>1773954</v>
          </cell>
          <cell r="H174">
            <v>2057075</v>
          </cell>
          <cell r="J174">
            <v>2637353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1"/>
  <sheetViews>
    <sheetView tabSelected="1" zoomScale="60" zoomScaleNormal="60" workbookViewId="0">
      <selection activeCell="Q15" sqref="Q15"/>
    </sheetView>
  </sheetViews>
  <sheetFormatPr baseColWidth="10" defaultRowHeight="12.75" x14ac:dyDescent="0.2"/>
  <cols>
    <col min="1" max="1" width="10.85546875" customWidth="1"/>
    <col min="2" max="3" width="12.85546875" customWidth="1"/>
    <col min="4" max="4" width="12.7109375" customWidth="1"/>
    <col min="5" max="5" width="12.85546875" customWidth="1"/>
    <col min="6" max="6" width="12.7109375" customWidth="1"/>
    <col min="7" max="7" width="12.85546875" customWidth="1"/>
    <col min="8" max="8" width="12.7109375" customWidth="1"/>
    <col min="9" max="9" width="12.85546875" customWidth="1"/>
    <col min="10" max="10" width="12.7109375" customWidth="1"/>
    <col min="11" max="11" width="12.85546875" customWidth="1"/>
    <col min="12" max="12" width="11.42578125" style="2" customWidth="1"/>
    <col min="13" max="14" width="11.7109375" customWidth="1"/>
  </cols>
  <sheetData>
    <row r="1" spans="1:15" ht="14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3"/>
      <c r="N1" s="4"/>
    </row>
    <row r="2" spans="1:15" ht="14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M2" s="4"/>
      <c r="N2" s="4"/>
    </row>
    <row r="3" spans="1:15" x14ac:dyDescent="0.2">
      <c r="A3" s="5"/>
      <c r="B3" s="6"/>
      <c r="C3" s="6"/>
      <c r="D3" s="7"/>
      <c r="E3" s="7"/>
      <c r="F3" s="7"/>
      <c r="G3" s="7"/>
      <c r="H3" s="7"/>
      <c r="I3" s="7"/>
      <c r="J3" s="7"/>
      <c r="K3" s="7"/>
      <c r="M3" s="4"/>
      <c r="N3" s="4"/>
    </row>
    <row r="4" spans="1:15" ht="33" customHeight="1" x14ac:dyDescent="0.2">
      <c r="A4" s="8" t="s">
        <v>2</v>
      </c>
      <c r="B4" s="9">
        <v>2013</v>
      </c>
      <c r="C4" s="10" t="s">
        <v>3</v>
      </c>
      <c r="D4" s="9">
        <v>2014</v>
      </c>
      <c r="E4" s="10" t="s">
        <v>3</v>
      </c>
      <c r="F4" s="9">
        <v>2015</v>
      </c>
      <c r="G4" s="11" t="s">
        <v>3</v>
      </c>
      <c r="H4" s="12" t="s">
        <v>4</v>
      </c>
      <c r="I4" s="10" t="s">
        <v>3</v>
      </c>
      <c r="J4" s="10" t="s">
        <v>5</v>
      </c>
      <c r="K4" s="10" t="s">
        <v>3</v>
      </c>
      <c r="M4" s="4"/>
      <c r="N4" s="4"/>
    </row>
    <row r="5" spans="1:15" ht="6.2" customHeight="1" x14ac:dyDescent="0.2">
      <c r="A5" s="13"/>
      <c r="B5" s="14"/>
      <c r="C5" s="7"/>
      <c r="D5" s="14"/>
      <c r="E5" s="7"/>
      <c r="F5" s="14"/>
      <c r="G5" s="7"/>
      <c r="H5" s="14"/>
      <c r="I5" s="7"/>
      <c r="J5" s="14"/>
      <c r="K5" s="15"/>
      <c r="M5" s="4"/>
      <c r="N5" s="4"/>
    </row>
    <row r="6" spans="1:15" ht="20.100000000000001" customHeight="1" x14ac:dyDescent="0.2">
      <c r="A6" s="16" t="s">
        <v>6</v>
      </c>
      <c r="B6" s="17">
        <f t="shared" ref="B6:J6" si="0">SUM(B7:B21)</f>
        <v>4404499</v>
      </c>
      <c r="C6" s="18">
        <f t="shared" si="0"/>
        <v>100</v>
      </c>
      <c r="D6" s="17">
        <f t="shared" si="0"/>
        <v>4771434</v>
      </c>
      <c r="E6" s="18">
        <f t="shared" si="0"/>
        <v>100</v>
      </c>
      <c r="F6" s="17">
        <f t="shared" si="0"/>
        <v>5150366</v>
      </c>
      <c r="G6" s="19">
        <f t="shared" si="0"/>
        <v>100</v>
      </c>
      <c r="H6" s="20">
        <f t="shared" si="0"/>
        <v>5886868</v>
      </c>
      <c r="I6" s="19">
        <f t="shared" si="0"/>
        <v>100</v>
      </c>
      <c r="J6" s="20">
        <f t="shared" si="0"/>
        <v>7591705</v>
      </c>
      <c r="K6" s="21">
        <f>SUM(K7:K21)</f>
        <v>100</v>
      </c>
      <c r="M6" s="22"/>
      <c r="N6" s="4"/>
      <c r="O6" s="23"/>
    </row>
    <row r="7" spans="1:15" ht="20.100000000000001" customHeight="1" x14ac:dyDescent="0.2">
      <c r="A7" s="24" t="s">
        <v>7</v>
      </c>
      <c r="B7" s="25">
        <v>120700</v>
      </c>
      <c r="C7" s="26">
        <f t="shared" ref="C7:C21" si="1">+B7/$B$6*100</f>
        <v>2.7403797798569145</v>
      </c>
      <c r="D7" s="25">
        <v>120700</v>
      </c>
      <c r="E7" s="27">
        <f t="shared" ref="E7:E21" si="2">+D7/$D$6*100</f>
        <v>2.5296378405317981</v>
      </c>
      <c r="F7" s="25">
        <v>123050</v>
      </c>
      <c r="G7" s="27">
        <f t="shared" ref="G7:G21" si="3">+(F7*100)/$F$6</f>
        <v>2.38915059628772</v>
      </c>
      <c r="H7" s="28">
        <v>154511</v>
      </c>
      <c r="I7" s="29">
        <f t="shared" ref="I7:I21" si="4">+(H7*100)/$H$6</f>
        <v>2.6246724064477069</v>
      </c>
      <c r="J7" s="25">
        <v>193820</v>
      </c>
      <c r="K7" s="21">
        <f>+(J7*100)/$J$6</f>
        <v>2.5530496772464155</v>
      </c>
      <c r="M7" s="30"/>
      <c r="N7" s="4"/>
      <c r="O7" s="23"/>
    </row>
    <row r="8" spans="1:15" ht="20.100000000000001" customHeight="1" x14ac:dyDescent="0.2">
      <c r="A8" s="24" t="s">
        <v>8</v>
      </c>
      <c r="B8" s="25">
        <v>247239</v>
      </c>
      <c r="C8" s="26">
        <f t="shared" si="1"/>
        <v>5.6133285533723587</v>
      </c>
      <c r="D8" s="25">
        <v>264076</v>
      </c>
      <c r="E8" s="27">
        <f t="shared" si="2"/>
        <v>5.5345206493477646</v>
      </c>
      <c r="F8" s="25">
        <v>288172</v>
      </c>
      <c r="G8" s="27">
        <f t="shared" si="3"/>
        <v>5.59517517784173</v>
      </c>
      <c r="H8" s="28">
        <v>326358</v>
      </c>
      <c r="I8" s="29">
        <f t="shared" si="4"/>
        <v>5.5438307772486146</v>
      </c>
      <c r="J8" s="25">
        <v>423694</v>
      </c>
      <c r="K8" s="21">
        <f t="shared" ref="K8:K21" si="5">+(J8*100)/$J$6</f>
        <v>5.5810124339657561</v>
      </c>
      <c r="M8" s="30"/>
      <c r="N8" s="4"/>
      <c r="O8" s="23"/>
    </row>
    <row r="9" spans="1:15" ht="20.100000000000001" customHeight="1" x14ac:dyDescent="0.2">
      <c r="A9" s="24" t="s">
        <v>9</v>
      </c>
      <c r="B9" s="25">
        <v>163306</v>
      </c>
      <c r="C9" s="26">
        <f t="shared" si="1"/>
        <v>3.7077088676827943</v>
      </c>
      <c r="D9" s="25">
        <v>188937</v>
      </c>
      <c r="E9" s="27">
        <f t="shared" si="2"/>
        <v>3.9597529799217592</v>
      </c>
      <c r="F9" s="25">
        <v>207276</v>
      </c>
      <c r="G9" s="27">
        <f t="shared" si="3"/>
        <v>4.0244906866812959</v>
      </c>
      <c r="H9" s="28">
        <v>227123</v>
      </c>
      <c r="I9" s="29">
        <f t="shared" si="4"/>
        <v>3.8581296540027736</v>
      </c>
      <c r="J9" s="25">
        <v>295873</v>
      </c>
      <c r="K9" s="21">
        <f t="shared" si="5"/>
        <v>3.8973195085952366</v>
      </c>
      <c r="M9" s="30"/>
      <c r="N9" s="4"/>
      <c r="O9" s="23"/>
    </row>
    <row r="10" spans="1:15" ht="20.100000000000001" customHeight="1" x14ac:dyDescent="0.2">
      <c r="A10" s="24" t="s">
        <v>10</v>
      </c>
      <c r="B10" s="25">
        <v>199125</v>
      </c>
      <c r="C10" s="26">
        <f t="shared" si="1"/>
        <v>4.5209455150290641</v>
      </c>
      <c r="D10" s="25">
        <v>215255</v>
      </c>
      <c r="E10" s="27">
        <f t="shared" si="2"/>
        <v>4.5113272026816258</v>
      </c>
      <c r="F10" s="25">
        <v>219228</v>
      </c>
      <c r="G10" s="27">
        <f t="shared" si="3"/>
        <v>4.2565518644694373</v>
      </c>
      <c r="H10" s="28">
        <v>263305</v>
      </c>
      <c r="I10" s="29">
        <f t="shared" si="4"/>
        <v>4.4727518945558149</v>
      </c>
      <c r="J10" s="25">
        <v>336283</v>
      </c>
      <c r="K10" s="21">
        <f t="shared" si="5"/>
        <v>4.4296110030618943</v>
      </c>
      <c r="M10" s="30"/>
      <c r="N10" s="4"/>
      <c r="O10" s="23"/>
    </row>
    <row r="11" spans="1:15" ht="20.100000000000001" customHeight="1" x14ac:dyDescent="0.2">
      <c r="A11" s="24" t="s">
        <v>11</v>
      </c>
      <c r="B11" s="25">
        <v>172244</v>
      </c>
      <c r="C11" s="26">
        <f t="shared" si="1"/>
        <v>3.9106377365507408</v>
      </c>
      <c r="D11" s="25">
        <v>181154</v>
      </c>
      <c r="E11" s="27">
        <f t="shared" si="2"/>
        <v>3.7966363990364322</v>
      </c>
      <c r="F11" s="25">
        <v>196592</v>
      </c>
      <c r="G11" s="27">
        <f t="shared" si="3"/>
        <v>3.8170491184509996</v>
      </c>
      <c r="H11" s="28">
        <v>229113</v>
      </c>
      <c r="I11" s="29">
        <f t="shared" si="4"/>
        <v>3.891933707363576</v>
      </c>
      <c r="J11" s="25">
        <v>291631</v>
      </c>
      <c r="K11" s="21">
        <f t="shared" si="5"/>
        <v>3.8414427325613945</v>
      </c>
      <c r="M11" s="30"/>
      <c r="N11" s="4"/>
      <c r="O11" s="23"/>
    </row>
    <row r="12" spans="1:15" ht="20.100000000000001" customHeight="1" x14ac:dyDescent="0.2">
      <c r="A12" s="24" t="s">
        <v>12</v>
      </c>
      <c r="B12" s="25">
        <v>308118</v>
      </c>
      <c r="C12" s="26">
        <f t="shared" si="1"/>
        <v>6.9955288898919044</v>
      </c>
      <c r="D12" s="25">
        <v>369184</v>
      </c>
      <c r="E12" s="27">
        <f t="shared" si="2"/>
        <v>7.7373804185492254</v>
      </c>
      <c r="F12" s="25">
        <v>402812</v>
      </c>
      <c r="G12" s="27">
        <f t="shared" si="3"/>
        <v>7.8210364078980019</v>
      </c>
      <c r="H12" s="28">
        <v>436085</v>
      </c>
      <c r="I12" s="29">
        <f t="shared" si="4"/>
        <v>7.4077591004248777</v>
      </c>
      <c r="J12" s="25">
        <v>570743</v>
      </c>
      <c r="K12" s="21">
        <f t="shared" si="5"/>
        <v>7.5179817972379066</v>
      </c>
      <c r="M12" s="31"/>
      <c r="O12" s="23"/>
    </row>
    <row r="13" spans="1:15" ht="20.100000000000001" customHeight="1" x14ac:dyDescent="0.2">
      <c r="A13" s="24" t="s">
        <v>13</v>
      </c>
      <c r="B13" s="25">
        <v>232949</v>
      </c>
      <c r="C13" s="26">
        <f t="shared" si="1"/>
        <v>5.2888875670081887</v>
      </c>
      <c r="D13" s="25">
        <v>248646</v>
      </c>
      <c r="E13" s="27">
        <f t="shared" si="2"/>
        <v>5.2111377837354551</v>
      </c>
      <c r="F13" s="25">
        <v>268257</v>
      </c>
      <c r="G13" s="27">
        <f t="shared" si="3"/>
        <v>5.2085036286741566</v>
      </c>
      <c r="H13" s="28">
        <v>311268</v>
      </c>
      <c r="I13" s="29">
        <f t="shared" si="4"/>
        <v>5.287497528397104</v>
      </c>
      <c r="J13" s="25">
        <v>397515</v>
      </c>
      <c r="K13" s="21">
        <f t="shared" si="5"/>
        <v>5.2361755363255025</v>
      </c>
      <c r="M13" s="31"/>
      <c r="O13" s="23"/>
    </row>
    <row r="14" spans="1:15" ht="20.100000000000001" customHeight="1" x14ac:dyDescent="0.2">
      <c r="A14" s="24" t="s">
        <v>14</v>
      </c>
      <c r="B14" s="25">
        <v>163387</v>
      </c>
      <c r="C14" s="26">
        <f t="shared" si="1"/>
        <v>3.7095478963668738</v>
      </c>
      <c r="D14" s="25">
        <v>164222</v>
      </c>
      <c r="E14" s="27">
        <f t="shared" si="2"/>
        <v>3.4417745273223943</v>
      </c>
      <c r="F14" s="25">
        <v>164222</v>
      </c>
      <c r="G14" s="27">
        <f t="shared" si="3"/>
        <v>3.1885500952747825</v>
      </c>
      <c r="H14" s="28">
        <v>208743</v>
      </c>
      <c r="I14" s="29">
        <f t="shared" si="4"/>
        <v>3.5459093018562671</v>
      </c>
      <c r="J14" s="25">
        <v>261658</v>
      </c>
      <c r="K14" s="21">
        <f t="shared" si="5"/>
        <v>3.4466302365542392</v>
      </c>
      <c r="M14" s="31"/>
      <c r="O14" s="23"/>
    </row>
    <row r="15" spans="1:15" ht="20.100000000000001" customHeight="1" x14ac:dyDescent="0.2">
      <c r="A15" s="24" t="s">
        <v>15</v>
      </c>
      <c r="B15" s="25">
        <v>166619</v>
      </c>
      <c r="C15" s="26">
        <f t="shared" si="1"/>
        <v>3.7829274112674338</v>
      </c>
      <c r="D15" s="25">
        <v>166619</v>
      </c>
      <c r="E15" s="27">
        <f t="shared" si="2"/>
        <v>3.4920109971132365</v>
      </c>
      <c r="F15" s="25">
        <v>166619</v>
      </c>
      <c r="G15" s="27">
        <f t="shared" si="3"/>
        <v>3.2350904770651252</v>
      </c>
      <c r="H15" s="28">
        <v>212367</v>
      </c>
      <c r="I15" s="29">
        <f t="shared" si="4"/>
        <v>3.6074700502882009</v>
      </c>
      <c r="J15" s="25">
        <v>265963</v>
      </c>
      <c r="K15" s="21">
        <f t="shared" si="5"/>
        <v>3.503336865697495</v>
      </c>
      <c r="M15" s="31"/>
      <c r="O15" s="23"/>
    </row>
    <row r="16" spans="1:15" ht="20.100000000000001" customHeight="1" x14ac:dyDescent="0.2">
      <c r="A16" s="32" t="s">
        <v>16</v>
      </c>
      <c r="B16" s="25">
        <v>119335</v>
      </c>
      <c r="C16" s="26">
        <f t="shared" si="1"/>
        <v>2.7093887409214985</v>
      </c>
      <c r="D16" s="25">
        <v>121196</v>
      </c>
      <c r="E16" s="27">
        <f t="shared" si="2"/>
        <v>2.5400330382857645</v>
      </c>
      <c r="F16" s="25">
        <v>121196</v>
      </c>
      <c r="G16" s="27">
        <f t="shared" si="3"/>
        <v>2.3531531545525115</v>
      </c>
      <c r="H16" s="28">
        <v>153206</v>
      </c>
      <c r="I16" s="29">
        <f t="shared" si="4"/>
        <v>2.6025044217060751</v>
      </c>
      <c r="J16" s="25">
        <v>192388</v>
      </c>
      <c r="K16" s="21">
        <f t="shared" si="5"/>
        <v>2.5341869843467313</v>
      </c>
      <c r="M16" s="31"/>
      <c r="O16" s="23"/>
    </row>
    <row r="17" spans="1:15" ht="20.100000000000001" customHeight="1" x14ac:dyDescent="0.2">
      <c r="A17" s="32" t="s">
        <v>17</v>
      </c>
      <c r="B17" s="25">
        <v>112540</v>
      </c>
      <c r="C17" s="26">
        <f t="shared" si="1"/>
        <v>2.555114667979264</v>
      </c>
      <c r="D17" s="25">
        <v>114580</v>
      </c>
      <c r="E17" s="27">
        <f t="shared" si="2"/>
        <v>2.4013745134062425</v>
      </c>
      <c r="F17" s="25">
        <v>116904</v>
      </c>
      <c r="G17" s="27">
        <f t="shared" si="3"/>
        <v>2.2698192710964618</v>
      </c>
      <c r="H17" s="28">
        <v>145316</v>
      </c>
      <c r="I17" s="29">
        <f t="shared" si="4"/>
        <v>2.4684772955670145</v>
      </c>
      <c r="J17" s="25">
        <v>182867</v>
      </c>
      <c r="K17" s="21">
        <f t="shared" si="5"/>
        <v>2.4087737866526688</v>
      </c>
      <c r="M17" s="31"/>
      <c r="O17" s="23"/>
    </row>
    <row r="18" spans="1:15" ht="20.100000000000001" customHeight="1" x14ac:dyDescent="0.2">
      <c r="A18" s="32" t="s">
        <v>18</v>
      </c>
      <c r="B18" s="25">
        <v>334108</v>
      </c>
      <c r="C18" s="26">
        <f t="shared" si="1"/>
        <v>7.5856073528453516</v>
      </c>
      <c r="D18" s="25">
        <v>386258</v>
      </c>
      <c r="E18" s="27">
        <f t="shared" si="2"/>
        <v>8.095218334781535</v>
      </c>
      <c r="F18" s="25">
        <v>531751</v>
      </c>
      <c r="G18" s="27">
        <f t="shared" si="3"/>
        <v>10.324528392739467</v>
      </c>
      <c r="H18" s="28">
        <v>476159</v>
      </c>
      <c r="I18" s="29">
        <f t="shared" si="4"/>
        <v>8.0884945950885943</v>
      </c>
      <c r="J18" s="25">
        <v>658083</v>
      </c>
      <c r="K18" s="21">
        <f t="shared" si="5"/>
        <v>8.6684479968597312</v>
      </c>
      <c r="M18" s="31"/>
      <c r="O18" s="23"/>
    </row>
    <row r="19" spans="1:15" ht="20.100000000000001" customHeight="1" x14ac:dyDescent="0.2">
      <c r="A19" s="32" t="s">
        <v>19</v>
      </c>
      <c r="B19" s="25">
        <v>223721</v>
      </c>
      <c r="C19" s="26">
        <f t="shared" si="1"/>
        <v>5.0793745213700809</v>
      </c>
      <c r="D19" s="25">
        <v>238930</v>
      </c>
      <c r="E19" s="27">
        <f t="shared" si="2"/>
        <v>5.0075092728936417</v>
      </c>
      <c r="F19" s="25">
        <v>248085</v>
      </c>
      <c r="G19" s="27">
        <f t="shared" si="3"/>
        <v>4.8168421428690698</v>
      </c>
      <c r="H19" s="28">
        <v>295744</v>
      </c>
      <c r="I19" s="29">
        <f t="shared" si="4"/>
        <v>5.023791938259869</v>
      </c>
      <c r="J19" s="25">
        <v>377149</v>
      </c>
      <c r="K19" s="21">
        <f t="shared" si="5"/>
        <v>4.9679090533681167</v>
      </c>
      <c r="M19" s="31"/>
      <c r="O19" s="23"/>
    </row>
    <row r="20" spans="1:15" ht="20.100000000000001" customHeight="1" x14ac:dyDescent="0.2">
      <c r="A20" s="32" t="s">
        <v>20</v>
      </c>
      <c r="B20" s="25">
        <v>308848</v>
      </c>
      <c r="C20" s="26">
        <f t="shared" si="1"/>
        <v>7.0121028521064481</v>
      </c>
      <c r="D20" s="25">
        <v>322248</v>
      </c>
      <c r="E20" s="27">
        <f t="shared" si="2"/>
        <v>6.7536929149601566</v>
      </c>
      <c r="F20" s="25">
        <v>322248</v>
      </c>
      <c r="G20" s="27">
        <f t="shared" si="3"/>
        <v>6.256798060565016</v>
      </c>
      <c r="H20" s="28">
        <v>390495</v>
      </c>
      <c r="I20" s="29">
        <f t="shared" si="4"/>
        <v>6.6333235261942347</v>
      </c>
      <c r="J20" s="25">
        <v>506685</v>
      </c>
      <c r="K20" s="21">
        <f t="shared" si="5"/>
        <v>6.6741924244948931</v>
      </c>
      <c r="M20" s="31"/>
      <c r="O20" s="23"/>
    </row>
    <row r="21" spans="1:15" ht="20.100000000000001" customHeight="1" x14ac:dyDescent="0.2">
      <c r="A21" s="32" t="s">
        <v>21</v>
      </c>
      <c r="B21" s="25">
        <v>1532260</v>
      </c>
      <c r="C21" s="26">
        <f t="shared" si="1"/>
        <v>34.78851964775108</v>
      </c>
      <c r="D21" s="25">
        <v>1669429</v>
      </c>
      <c r="E21" s="27">
        <f t="shared" si="2"/>
        <v>34.987993127432972</v>
      </c>
      <c r="F21" s="25">
        <v>1773954</v>
      </c>
      <c r="G21" s="27">
        <f t="shared" si="3"/>
        <v>34.443260925534226</v>
      </c>
      <c r="H21" s="28">
        <v>2057075</v>
      </c>
      <c r="I21" s="29">
        <f t="shared" si="4"/>
        <v>34.943453802599279</v>
      </c>
      <c r="J21" s="25">
        <v>2637353</v>
      </c>
      <c r="K21" s="21">
        <f t="shared" si="5"/>
        <v>34.739929963032019</v>
      </c>
      <c r="M21" s="31"/>
      <c r="O21" s="23"/>
    </row>
    <row r="22" spans="1:15" ht="8.25" customHeight="1" x14ac:dyDescent="0.2">
      <c r="A22" s="6"/>
      <c r="B22" s="33"/>
      <c r="C22" s="34"/>
      <c r="D22" s="33"/>
      <c r="E22" s="34"/>
      <c r="F22" s="33"/>
      <c r="G22" s="34"/>
      <c r="H22" s="35"/>
      <c r="I22" s="6"/>
      <c r="J22" s="35"/>
      <c r="K22" s="36"/>
    </row>
    <row r="23" spans="1:15" ht="11.25" customHeight="1" x14ac:dyDescent="0.2">
      <c r="A23" s="7"/>
      <c r="B23" s="24"/>
      <c r="C23" s="24"/>
      <c r="D23" s="7"/>
      <c r="E23" s="7"/>
      <c r="F23" s="7"/>
      <c r="G23" s="7" t="s">
        <v>22</v>
      </c>
      <c r="H23" s="7"/>
      <c r="I23" s="7"/>
      <c r="J23" s="7"/>
      <c r="K23" s="7"/>
    </row>
    <row r="24" spans="1:15" ht="13.15" customHeight="1" x14ac:dyDescent="0.2">
      <c r="A24" s="32" t="s">
        <v>23</v>
      </c>
      <c r="B24" s="24"/>
      <c r="C24" s="24"/>
      <c r="D24" s="7"/>
      <c r="E24" s="7"/>
      <c r="F24" s="7"/>
      <c r="G24" s="7"/>
      <c r="H24" s="7"/>
      <c r="I24" s="7"/>
      <c r="J24" s="37"/>
      <c r="K24" s="7"/>
    </row>
    <row r="25" spans="1:15" ht="13.15" customHeight="1" x14ac:dyDescent="0.2">
      <c r="A25" s="32" t="s">
        <v>24</v>
      </c>
      <c r="B25" s="24"/>
      <c r="C25" s="24"/>
      <c r="D25" s="7"/>
      <c r="E25" s="7"/>
      <c r="F25" s="7"/>
      <c r="G25" s="7"/>
      <c r="H25" s="7"/>
      <c r="I25" s="7"/>
      <c r="J25" s="37"/>
      <c r="K25" s="7"/>
    </row>
    <row r="26" spans="1:15" ht="13.15" customHeight="1" x14ac:dyDescent="0.2">
      <c r="A26" s="7" t="s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5" x14ac:dyDescent="0.2">
      <c r="A27" s="32"/>
    </row>
    <row r="28" spans="1:15" x14ac:dyDescent="0.2">
      <c r="A28" s="32"/>
    </row>
    <row r="29" spans="1:15" x14ac:dyDescent="0.2">
      <c r="A29" s="32"/>
    </row>
    <row r="35" spans="10:18" x14ac:dyDescent="0.2">
      <c r="L35" s="38"/>
      <c r="M35" s="32"/>
      <c r="N35" s="4"/>
      <c r="O35" s="4"/>
      <c r="P35" s="4"/>
      <c r="Q35" s="4"/>
      <c r="R35" s="4"/>
    </row>
    <row r="36" spans="10:18" x14ac:dyDescent="0.2">
      <c r="L36" s="38"/>
      <c r="M36" s="38"/>
      <c r="N36" s="4"/>
      <c r="O36" s="4"/>
      <c r="P36" s="4"/>
      <c r="Q36" s="4"/>
      <c r="R36" s="4"/>
    </row>
    <row r="37" spans="10:18" x14ac:dyDescent="0.2">
      <c r="L37" s="38"/>
      <c r="M37" s="32"/>
      <c r="N37" s="4"/>
      <c r="O37" s="4"/>
      <c r="P37" s="4"/>
      <c r="Q37" s="4"/>
      <c r="R37" s="4"/>
    </row>
    <row r="38" spans="10:18" x14ac:dyDescent="0.2">
      <c r="L38" s="38"/>
      <c r="M38" s="4"/>
      <c r="N38" s="4"/>
      <c r="O38" s="4"/>
      <c r="P38" s="4"/>
      <c r="Q38" s="4"/>
      <c r="R38" s="4"/>
    </row>
    <row r="39" spans="10:18" x14ac:dyDescent="0.2">
      <c r="J39" s="4"/>
    </row>
    <row r="61" spans="1:1" ht="14.25" x14ac:dyDescent="0.2">
      <c r="A61" s="39"/>
    </row>
  </sheetData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C37 (Plantones especie)</vt:lpstr>
      <vt:lpstr>'C37 (Plantones especie)'!Área_de_impresión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2019-05-10T19:45:11Z</dcterms:created>
  <dcterms:modified xsi:type="dcterms:W3CDTF">2019-05-10T19:45:33Z</dcterms:modified>
</cp:coreProperties>
</file>