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42 (Pesticida)" sheetId="1" r:id="rId1"/>
  </sheets>
  <externalReferences>
    <externalReference r:id="rId2"/>
  </externalReferences>
  <definedNames>
    <definedName name="_xlnm.Print_Area" localSheetId="0">'C42 (Pesticida)'!$A$1:$D$46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21" i="1" s="1"/>
  <c r="L23" i="1" s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<sst xmlns="http://schemas.openxmlformats.org/spreadsheetml/2006/main" count="14" uniqueCount="14">
  <si>
    <t xml:space="preserve">Cuadro 42.  IMPORTACIÓN TOTAL Y PER CÁPITA DE PESTICIDAS </t>
  </si>
  <si>
    <t>AGRÍCOLAS A LA REPÚBLICA: AÑOS 2013-17</t>
  </si>
  <si>
    <t>Año</t>
  </si>
  <si>
    <t>Pesticidas agrícolas                (en tm)</t>
  </si>
  <si>
    <t>Población (1)         (en miles)</t>
  </si>
  <si>
    <t>Per cápita                 (en kg)</t>
  </si>
  <si>
    <t>2013…………………………………………….</t>
  </si>
  <si>
    <t>2014…………………………………………….</t>
  </si>
  <si>
    <t>2015…………………………………………….</t>
  </si>
  <si>
    <t>2016………………………………………..</t>
  </si>
  <si>
    <t>2017 (P)………………………………………..</t>
  </si>
  <si>
    <t>(1)  Estimación de la población al 1 de julio con base en el Censo Nacional de Población 2010.</t>
  </si>
  <si>
    <t>arancel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</si>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</sst>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164" fontId="2" fillId="0" borderId="9" xfId="0" applyNumberFormat="1" applyFont="1" applyFill="1" applyBorder="1"/>
    <xf numFmtId="3" fontId="2" fillId="0" borderId="9" xfId="0" applyNumberFormat="1" applyFont="1" applyFill="1" applyBorder="1"/>
    <xf numFmtId="4" fontId="2" fillId="0" borderId="0" xfId="0" applyNumberFormat="1" applyFont="1" applyFill="1" applyBorder="1"/>
    <xf numFmtId="2" fontId="2" fillId="0" borderId="0" xfId="0" applyNumberFormat="1" applyFont="1" applyFill="1"/>
    <xf numFmtId="0" fontId="3" fillId="0" borderId="0" xfId="0" applyFont="1"/>
    <xf numFmtId="3" fontId="2" fillId="0" borderId="8" xfId="0" applyNumberFormat="1" applyFont="1" applyFill="1" applyBorder="1"/>
    <xf numFmtId="0" fontId="3" fillId="0" borderId="0" xfId="0" applyFont="1" applyFill="1"/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/>
    <xf numFmtId="2" fontId="2" fillId="0" borderId="7" xfId="0" applyNumberFormat="1" applyFont="1" applyBorder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Fill="1" applyBorder="1"/>
    <xf numFmtId="3" fontId="4" fillId="0" borderId="0" xfId="0" applyNumberFormat="1" applyFont="1"/>
    <xf numFmtId="0" fontId="2" fillId="0" borderId="0" xfId="0" applyFont="1" applyBorder="1"/>
    <xf numFmtId="3" fontId="3" fillId="0" borderId="0" xfId="0" applyNumberFormat="1" applyFont="1"/>
    <xf numFmtId="164" fontId="2" fillId="0" borderId="0" xfId="0" applyNumberFormat="1" applyFont="1"/>
    <xf numFmtId="0" fontId="2" fillId="0" borderId="0" xfId="0" quotePrefix="1" applyFo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25026702935186"/>
          <c:y val="0.26779385583913279"/>
          <c:w val="0.801482912349054"/>
          <c:h val="0.55293649404311684"/>
        </c:manualLayout>
      </c:layout>
      <c:lineChart>
        <c:grouping val="standard"/>
        <c:varyColors val="0"/>
        <c:ser>
          <c:idx val="0"/>
          <c:order val="0"/>
          <c:cat>
            <c:strRef>
              <c:f>[1]Gráficas!$A$236:$A$240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[1]Gráficas!$C$236:$C$240</c:f>
              <c:numCache>
                <c:formatCode>#,##0.00</c:formatCode>
                <c:ptCount val="5"/>
                <c:pt idx="0">
                  <c:v>2.2091145157102048</c:v>
                </c:pt>
                <c:pt idx="1">
                  <c:v>1.9711219013544594</c:v>
                </c:pt>
                <c:pt idx="2">
                  <c:v>1.6367345911949687</c:v>
                </c:pt>
                <c:pt idx="3">
                  <c:v>1.9518702006440425</c:v>
                </c:pt>
                <c:pt idx="4">
                  <c:v>2.3271839921913124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072592"/>
        <c:axId val="1208069872"/>
      </c:lineChart>
      <c:catAx>
        <c:axId val="120807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416793666920667"/>
              <c:y val="0.918770049577136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08069872"/>
        <c:crossesAt val="1.5"/>
        <c:auto val="1"/>
        <c:lblAlgn val="ctr"/>
        <c:lblOffset val="100"/>
        <c:tickLblSkip val="1"/>
        <c:tickMarkSkip val="1"/>
        <c:noMultiLvlLbl val="0"/>
      </c:catAx>
      <c:valAx>
        <c:axId val="1208069872"/>
        <c:scaling>
          <c:orientation val="minMax"/>
          <c:max val="2.5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Kilogramos</a:t>
                </a:r>
              </a:p>
            </c:rich>
          </c:tx>
          <c:layout>
            <c:manualLayout>
              <c:xMode val="edge"/>
              <c:yMode val="edge"/>
              <c:x val="1.9240538481076963E-3"/>
              <c:y val="0.41352921162632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08072592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19</xdr:row>
      <xdr:rowOff>0</xdr:rowOff>
    </xdr:from>
    <xdr:to>
      <xdr:col>3</xdr:col>
      <xdr:colOff>1104900</xdr:colOff>
      <xdr:row>44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0.00214</cdr:x>
      <cdr:y>0.05739</cdr:y>
    </cdr:from>
    <cdr:to>
      <cdr:x>0.99571</cdr:x>
      <cdr:y>0.20958</cdr:y>
    </cdr:to>
    <cdr:sp macro="" textlink="">
      <cdr:nvSpPr>
        <cdr:cNvPr id="280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07" y="238126"/>
          <a:ext cx="4457455" cy="640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IMPORTACIÓN PER CÁPITA DE PESTICIDAS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AGRÍCOLAS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A LA </a:t>
          </a: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REPÚBLICA: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AÑOS 2013-17</a:t>
          </a:r>
        </a:p>
        <a:p xmlns:a="http://schemas.openxmlformats.org/drawingml/2006/main">
          <a:pPr algn="ctr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>
        <row r="236">
          <cell r="A236">
            <v>2013</v>
          </cell>
          <cell r="C236">
            <v>2.2091145157102048</v>
          </cell>
        </row>
        <row r="237">
          <cell r="A237">
            <v>2014</v>
          </cell>
          <cell r="C237">
            <v>1.9711219013544594</v>
          </cell>
        </row>
        <row r="238">
          <cell r="A238">
            <v>2015</v>
          </cell>
          <cell r="C238">
            <v>1.6367345911949687</v>
          </cell>
        </row>
        <row r="239">
          <cell r="A239">
            <v>2016</v>
          </cell>
          <cell r="C239">
            <v>1.9518702006440425</v>
          </cell>
        </row>
        <row r="240">
          <cell r="A240" t="str">
            <v>2017 (P)</v>
          </cell>
          <cell r="C240">
            <v>2.3271839921913124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3"/>
  <sheetViews>
    <sheetView tabSelected="1" zoomScale="90" zoomScaleNormal="90" workbookViewId="0">
      <selection activeCell="F17" sqref="F17"/>
    </sheetView>
  </sheetViews>
  <sheetFormatPr baseColWidth="10" defaultRowHeight="12.75" x14ac:dyDescent="0.2"/>
  <cols>
    <col min="1" max="1" width="18.7109375" style="2" customWidth="1"/>
    <col min="2" max="4" width="19" style="2" customWidth="1"/>
    <col min="5" max="5" width="11.42578125" style="2"/>
    <col min="6" max="6" width="11.42578125" style="3"/>
    <col min="7" max="7" width="12.7109375" style="3" bestFit="1" customWidth="1"/>
    <col min="8" max="8" width="11.5703125" style="3" bestFit="1" customWidth="1"/>
    <col min="9" max="9" width="13.28515625" style="2" bestFit="1" customWidth="1"/>
    <col min="10" max="16384" width="11.42578125" style="2"/>
  </cols>
  <sheetData>
    <row r="1" spans="1:13" x14ac:dyDescent="0.2">
      <c r="A1" s="1" t="s">
        <v>0</v>
      </c>
      <c r="B1" s="1"/>
      <c r="C1" s="1"/>
      <c r="D1" s="1"/>
    </row>
    <row r="2" spans="1:13" x14ac:dyDescent="0.2">
      <c r="A2" s="4" t="s">
        <v>1</v>
      </c>
      <c r="B2" s="4"/>
      <c r="C2" s="4"/>
      <c r="D2" s="4"/>
    </row>
    <row r="3" spans="1:13" ht="8.1" customHeight="1" x14ac:dyDescent="0.2">
      <c r="A3" s="5"/>
      <c r="B3" s="5"/>
      <c r="C3" s="5"/>
      <c r="D3" s="5"/>
    </row>
    <row r="4" spans="1:13" ht="23.25" customHeight="1" x14ac:dyDescent="0.2">
      <c r="A4" s="6" t="s">
        <v>2</v>
      </c>
      <c r="B4" s="7" t="s">
        <v>3</v>
      </c>
      <c r="C4" s="7" t="s">
        <v>4</v>
      </c>
      <c r="D4" s="8" t="s">
        <v>5</v>
      </c>
      <c r="H4" s="9"/>
    </row>
    <row r="5" spans="1:13" ht="23.25" customHeight="1" x14ac:dyDescent="0.2">
      <c r="A5" s="10"/>
      <c r="B5" s="11"/>
      <c r="C5" s="11"/>
      <c r="D5" s="12"/>
      <c r="H5" s="9"/>
    </row>
    <row r="6" spans="1:13" ht="9.4" customHeight="1" x14ac:dyDescent="0.2">
      <c r="A6" s="13"/>
      <c r="B6" s="14"/>
      <c r="C6" s="14"/>
      <c r="D6" s="15"/>
    </row>
    <row r="7" spans="1:13" ht="18" customHeight="1" x14ac:dyDescent="0.2">
      <c r="A7" s="16" t="s">
        <v>6</v>
      </c>
      <c r="B7" s="17">
        <v>8507.2999999999993</v>
      </c>
      <c r="C7" s="18">
        <v>3851</v>
      </c>
      <c r="D7" s="19">
        <f>+B7/C7</f>
        <v>2.2091145157102048</v>
      </c>
      <c r="G7" s="20"/>
      <c r="K7" s="21"/>
      <c r="L7" s="21"/>
      <c r="M7" s="21"/>
    </row>
    <row r="8" spans="1:13" ht="18" customHeight="1" x14ac:dyDescent="0.2">
      <c r="A8" s="16" t="s">
        <v>7</v>
      </c>
      <c r="B8" s="17">
        <v>7713</v>
      </c>
      <c r="C8" s="22">
        <v>3913</v>
      </c>
      <c r="D8" s="19">
        <f>+B8/C8</f>
        <v>1.9711219013544594</v>
      </c>
      <c r="G8" s="20"/>
      <c r="K8" s="21"/>
      <c r="L8" s="21"/>
      <c r="M8" s="21"/>
    </row>
    <row r="9" spans="1:13" ht="18" customHeight="1" x14ac:dyDescent="0.2">
      <c r="A9" s="16" t="s">
        <v>8</v>
      </c>
      <c r="B9" s="17">
        <v>6506.02</v>
      </c>
      <c r="C9" s="22">
        <v>3975</v>
      </c>
      <c r="D9" s="19">
        <f>+B9/C9</f>
        <v>1.6367345911949687</v>
      </c>
      <c r="G9" s="20"/>
      <c r="K9" s="21"/>
      <c r="L9" s="21"/>
      <c r="M9" s="21"/>
    </row>
    <row r="10" spans="1:13" ht="18" customHeight="1" x14ac:dyDescent="0.2">
      <c r="A10" s="16" t="s">
        <v>9</v>
      </c>
      <c r="B10" s="17">
        <v>7879.7</v>
      </c>
      <c r="C10" s="22">
        <v>4037</v>
      </c>
      <c r="D10" s="19">
        <f>+B10/C10</f>
        <v>1.9518702006440425</v>
      </c>
      <c r="G10" s="20"/>
      <c r="I10" s="3"/>
      <c r="J10" s="3"/>
      <c r="K10" s="23"/>
      <c r="L10" s="21"/>
      <c r="M10" s="21"/>
    </row>
    <row r="11" spans="1:13" ht="18" customHeight="1" x14ac:dyDescent="0.2">
      <c r="A11" s="16" t="s">
        <v>10</v>
      </c>
      <c r="B11" s="17">
        <v>9536.7999999999993</v>
      </c>
      <c r="C11" s="22">
        <v>4098</v>
      </c>
      <c r="D11" s="19">
        <f>+B11/C11</f>
        <v>2.3271839921913124</v>
      </c>
      <c r="G11" s="20"/>
      <c r="I11" s="3"/>
      <c r="J11" s="3"/>
      <c r="K11" s="23"/>
      <c r="L11" s="21"/>
      <c r="M11" s="21"/>
    </row>
    <row r="12" spans="1:13" ht="9.4" customHeight="1" x14ac:dyDescent="0.2">
      <c r="A12" s="24"/>
      <c r="B12" s="25"/>
      <c r="C12" s="25"/>
      <c r="D12" s="26"/>
      <c r="K12" s="21"/>
      <c r="L12" s="21"/>
      <c r="M12" s="21"/>
    </row>
    <row r="13" spans="1:13" ht="8.1" customHeight="1" x14ac:dyDescent="0.2">
      <c r="A13" s="27"/>
      <c r="B13" s="28"/>
      <c r="C13" s="28"/>
      <c r="D13" s="29"/>
      <c r="K13" s="21"/>
      <c r="L13" s="21"/>
      <c r="M13" s="21"/>
    </row>
    <row r="14" spans="1:13" ht="13.15" customHeight="1" x14ac:dyDescent="0.2">
      <c r="A14" s="2" t="s">
        <v>11</v>
      </c>
      <c r="K14" s="21" t="s">
        <v>12</v>
      </c>
      <c r="L14" s="23">
        <v>2010</v>
      </c>
      <c r="M14" s="21"/>
    </row>
    <row r="15" spans="1:13" x14ac:dyDescent="0.2">
      <c r="A15" s="30" t="s">
        <v>13</v>
      </c>
      <c r="K15" s="21">
        <v>9110</v>
      </c>
      <c r="L15" s="31">
        <f>1157753*0.97</f>
        <v>1123020.4099999999</v>
      </c>
      <c r="M15" s="21"/>
    </row>
    <row r="16" spans="1:13" x14ac:dyDescent="0.2">
      <c r="A16" s="30"/>
      <c r="K16" s="21">
        <v>9210</v>
      </c>
      <c r="L16" s="31">
        <v>1478290</v>
      </c>
      <c r="M16" s="21"/>
    </row>
    <row r="17" spans="4:13" x14ac:dyDescent="0.2">
      <c r="K17" s="21">
        <v>9300</v>
      </c>
      <c r="L17" s="31">
        <v>5422536</v>
      </c>
      <c r="M17" s="21"/>
    </row>
    <row r="18" spans="4:13" x14ac:dyDescent="0.2">
      <c r="K18" s="21">
        <v>9410</v>
      </c>
      <c r="L18" s="31">
        <v>70274</v>
      </c>
      <c r="M18" s="21"/>
    </row>
    <row r="19" spans="4:13" x14ac:dyDescent="0.2">
      <c r="K19" s="21">
        <v>9911</v>
      </c>
      <c r="L19" s="31">
        <v>28068</v>
      </c>
      <c r="M19" s="21"/>
    </row>
    <row r="20" spans="4:13" x14ac:dyDescent="0.2">
      <c r="D20" s="32"/>
      <c r="I20" s="3"/>
      <c r="J20" s="3"/>
      <c r="K20" s="21">
        <v>9991</v>
      </c>
      <c r="L20" s="31">
        <v>54188</v>
      </c>
      <c r="M20" s="21"/>
    </row>
    <row r="21" spans="4:13" x14ac:dyDescent="0.2">
      <c r="I21" s="3"/>
      <c r="J21" s="3"/>
      <c r="K21" s="21"/>
      <c r="L21" s="33">
        <f>SUM(L15:L20)</f>
        <v>8176376.4100000001</v>
      </c>
      <c r="M21" s="21"/>
    </row>
    <row r="22" spans="4:13" x14ac:dyDescent="0.2">
      <c r="K22" s="21"/>
      <c r="L22" s="21"/>
      <c r="M22" s="21"/>
    </row>
    <row r="23" spans="4:13" x14ac:dyDescent="0.2">
      <c r="J23" s="34"/>
      <c r="K23" s="21"/>
      <c r="L23" s="21">
        <f>+L21/1000</f>
        <v>8176.3764099999999</v>
      </c>
      <c r="M23" s="21"/>
    </row>
    <row r="24" spans="4:13" x14ac:dyDescent="0.2">
      <c r="K24" s="21"/>
      <c r="L24" s="21"/>
      <c r="M24" s="21"/>
    </row>
    <row r="25" spans="4:13" x14ac:dyDescent="0.2">
      <c r="K25" s="21"/>
      <c r="L25" s="21"/>
      <c r="M25" s="21"/>
    </row>
    <row r="26" spans="4:13" x14ac:dyDescent="0.2">
      <c r="K26" s="21"/>
      <c r="L26" s="21"/>
      <c r="M26" s="21"/>
    </row>
    <row r="28" spans="4:13" x14ac:dyDescent="0.2">
      <c r="I28" s="35"/>
    </row>
    <row r="43" spans="1:4" x14ac:dyDescent="0.2">
      <c r="A43" s="36"/>
      <c r="B43" s="36"/>
      <c r="C43" s="36"/>
      <c r="D43" s="36"/>
    </row>
  </sheetData>
  <mergeCells count="8">
    <mergeCell ref="A43:D43"/>
    <mergeCell ref="A1:D1"/>
    <mergeCell ref="A2:D2"/>
    <mergeCell ref="A3:D3"/>
    <mergeCell ref="A4:A5"/>
    <mergeCell ref="B4:B5"/>
    <mergeCell ref="C4:C5"/>
    <mergeCell ref="D4:D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>
    <oddFooter xml:space="preserve">&amp;C
</oddFooter>
  </headerFooter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C42 (Pesticida)</vt:lpstr>
      <vt:lpstr>'C42 (Pesticida)'!Área_de_impresión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2019-05-10T19:48:09Z</dcterms:created>
  <dcterms:modified xsi:type="dcterms:W3CDTF">2019-05-10T19:48:22Z</dcterms:modified>
</cp:coreProperties>
</file>