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ehall\Documents\Boletin 2013-2017\BOLETIN ERIC 2012-2017 CON FORMULAS Y CUADROS VINCULADOS\"/>
    </mc:Choice>
  </mc:AlternateContent>
  <bookViews>
    <workbookView xWindow="480" yWindow="360" windowWidth="19815" windowHeight="7650"/>
  </bookViews>
  <sheets>
    <sheet name="7" sheetId="1" r:id="rId1"/>
  </sheets>
  <definedNames>
    <definedName name="_xlnm.Print_Area" localSheetId="0">'7'!$A$1:$I$325</definedName>
  </definedNames>
  <calcPr calcId="152511"/>
</workbook>
</file>

<file path=xl/calcChain.xml><?xml version="1.0" encoding="utf-8"?>
<calcChain xmlns="http://schemas.openxmlformats.org/spreadsheetml/2006/main">
  <c r="B318" i="1" l="1"/>
  <c r="B317" i="1"/>
  <c r="B316" i="1"/>
  <c r="B314" i="1"/>
  <c r="B312" i="1" s="1"/>
  <c r="I312" i="1"/>
  <c r="E312" i="1"/>
  <c r="D312" i="1"/>
  <c r="C312" i="1"/>
  <c r="B311" i="1"/>
  <c r="B309" i="1"/>
  <c r="I307" i="1"/>
  <c r="E307" i="1"/>
  <c r="B307" i="1"/>
  <c r="B306" i="1"/>
  <c r="B304" i="1"/>
  <c r="B303" i="1"/>
  <c r="E301" i="1"/>
  <c r="C300" i="1"/>
  <c r="B300" i="1" s="1"/>
  <c r="B299" i="1"/>
  <c r="B297" i="1"/>
  <c r="F295" i="1"/>
  <c r="E295" i="1"/>
  <c r="B294" i="1"/>
  <c r="B293" i="1" s="1"/>
  <c r="I293" i="1"/>
  <c r="B292" i="1"/>
  <c r="B291" i="1"/>
  <c r="B289" i="1" s="1"/>
  <c r="H289" i="1"/>
  <c r="F289" i="1"/>
  <c r="B288" i="1"/>
  <c r="B287" i="1" s="1"/>
  <c r="C287" i="1"/>
  <c r="C286" i="1"/>
  <c r="B286" i="1" s="1"/>
  <c r="B285" i="1"/>
  <c r="B282" i="1" s="1"/>
  <c r="B283" i="1"/>
  <c r="I282" i="1"/>
  <c r="E282" i="1"/>
  <c r="C282" i="1"/>
  <c r="B280" i="1"/>
  <c r="B279" i="1"/>
  <c r="B278" i="1"/>
  <c r="F276" i="1"/>
  <c r="E276" i="1"/>
  <c r="C276" i="1"/>
  <c r="B275" i="1"/>
  <c r="B273" i="1"/>
  <c r="B272" i="1"/>
  <c r="F270" i="1"/>
  <c r="F269" i="1" s="1"/>
  <c r="E270" i="1"/>
  <c r="B270" i="1" s="1"/>
  <c r="C270" i="1"/>
  <c r="I269" i="1"/>
  <c r="H269" i="1"/>
  <c r="D269" i="1"/>
  <c r="B268" i="1"/>
  <c r="B267" i="1"/>
  <c r="I266" i="1"/>
  <c r="H266" i="1"/>
  <c r="G266" i="1"/>
  <c r="F266" i="1"/>
  <c r="B266" i="1" s="1"/>
  <c r="E266" i="1"/>
  <c r="D266" i="1"/>
  <c r="C266" i="1"/>
  <c r="B265" i="1"/>
  <c r="B263" i="1"/>
  <c r="B262" i="1"/>
  <c r="B260" i="1"/>
  <c r="B259" i="1"/>
  <c r="I258" i="1"/>
  <c r="H258" i="1"/>
  <c r="G258" i="1"/>
  <c r="F258" i="1"/>
  <c r="E258" i="1"/>
  <c r="D258" i="1"/>
  <c r="C258" i="1"/>
  <c r="B258" i="1" s="1"/>
  <c r="B256" i="1"/>
  <c r="I255" i="1"/>
  <c r="H255" i="1"/>
  <c r="G255" i="1"/>
  <c r="F255" i="1"/>
  <c r="E255" i="1"/>
  <c r="D255" i="1"/>
  <c r="C255" i="1"/>
  <c r="B255" i="1" s="1"/>
  <c r="B245" i="1"/>
  <c r="B243" i="1"/>
  <c r="B241" i="1"/>
  <c r="I240" i="1"/>
  <c r="I233" i="1" s="1"/>
  <c r="H240" i="1"/>
  <c r="G240" i="1"/>
  <c r="F240" i="1"/>
  <c r="E240" i="1"/>
  <c r="D240" i="1"/>
  <c r="C240" i="1"/>
  <c r="B238" i="1"/>
  <c r="I237" i="1"/>
  <c r="H237" i="1"/>
  <c r="G237" i="1"/>
  <c r="F237" i="1"/>
  <c r="E237" i="1"/>
  <c r="D237" i="1"/>
  <c r="C237" i="1"/>
  <c r="B237" i="1"/>
  <c r="B235" i="1"/>
  <c r="I234" i="1"/>
  <c r="H234" i="1"/>
  <c r="G234" i="1"/>
  <c r="G233" i="1" s="1"/>
  <c r="H233" i="1" s="1"/>
  <c r="F234" i="1"/>
  <c r="E234" i="1"/>
  <c r="D234" i="1"/>
  <c r="D233" i="1" s="1"/>
  <c r="C234" i="1"/>
  <c r="B234" i="1" s="1"/>
  <c r="F233" i="1"/>
  <c r="B232" i="1"/>
  <c r="B231" i="1"/>
  <c r="I230" i="1"/>
  <c r="H230" i="1"/>
  <c r="H192" i="1" s="1"/>
  <c r="G230" i="1"/>
  <c r="F230" i="1"/>
  <c r="E230" i="1"/>
  <c r="D230" i="1"/>
  <c r="C230" i="1"/>
  <c r="B230" i="1"/>
  <c r="B228" i="1"/>
  <c r="B226" i="1"/>
  <c r="I225" i="1"/>
  <c r="H225" i="1"/>
  <c r="G225" i="1"/>
  <c r="F225" i="1"/>
  <c r="E225" i="1"/>
  <c r="D225" i="1"/>
  <c r="C225" i="1"/>
  <c r="B225" i="1" s="1"/>
  <c r="B224" i="1"/>
  <c r="B223" i="1"/>
  <c r="B221" i="1"/>
  <c r="B219" i="1"/>
  <c r="B218" i="1"/>
  <c r="I217" i="1"/>
  <c r="H217" i="1"/>
  <c r="G217" i="1"/>
  <c r="F217" i="1"/>
  <c r="E217" i="1"/>
  <c r="D217" i="1"/>
  <c r="C217" i="1"/>
  <c r="B215" i="1"/>
  <c r="I214" i="1"/>
  <c r="H214" i="1"/>
  <c r="G214" i="1"/>
  <c r="F214" i="1"/>
  <c r="E214" i="1"/>
  <c r="B214" i="1" s="1"/>
  <c r="D214" i="1"/>
  <c r="C214" i="1"/>
  <c r="B212" i="1"/>
  <c r="B210" i="1"/>
  <c r="B208" i="1"/>
  <c r="B207" i="1"/>
  <c r="I206" i="1"/>
  <c r="H206" i="1"/>
  <c r="G206" i="1"/>
  <c r="F206" i="1"/>
  <c r="E206" i="1"/>
  <c r="E192" i="1" s="1"/>
  <c r="D206" i="1"/>
  <c r="C206" i="1"/>
  <c r="B206" i="1" s="1"/>
  <c r="B204" i="1"/>
  <c r="I203" i="1"/>
  <c r="H203" i="1"/>
  <c r="G203" i="1"/>
  <c r="F203" i="1"/>
  <c r="E203" i="1"/>
  <c r="D203" i="1"/>
  <c r="C203" i="1"/>
  <c r="B202" i="1"/>
  <c r="B200" i="1"/>
  <c r="B198" i="1"/>
  <c r="B197" i="1"/>
  <c r="I196" i="1"/>
  <c r="H196" i="1"/>
  <c r="G196" i="1"/>
  <c r="F196" i="1"/>
  <c r="E196" i="1"/>
  <c r="D196" i="1"/>
  <c r="C196" i="1"/>
  <c r="C192" i="1" s="1"/>
  <c r="B194" i="1"/>
  <c r="I193" i="1"/>
  <c r="H193" i="1"/>
  <c r="G193" i="1"/>
  <c r="F193" i="1"/>
  <c r="E193" i="1"/>
  <c r="D193" i="1"/>
  <c r="C193" i="1"/>
  <c r="B193" i="1" s="1"/>
  <c r="I192" i="1"/>
  <c r="G192" i="1"/>
  <c r="B190" i="1"/>
  <c r="B188" i="1"/>
  <c r="I187" i="1"/>
  <c r="H187" i="1"/>
  <c r="G187" i="1"/>
  <c r="F187" i="1"/>
  <c r="E187" i="1"/>
  <c r="D187" i="1"/>
  <c r="C187" i="1"/>
  <c r="B185" i="1"/>
  <c r="I184" i="1"/>
  <c r="H184" i="1"/>
  <c r="G184" i="1"/>
  <c r="F184" i="1"/>
  <c r="E184" i="1"/>
  <c r="D184" i="1"/>
  <c r="C184" i="1"/>
  <c r="B184" i="1" s="1"/>
  <c r="B182" i="1"/>
  <c r="B180" i="1"/>
  <c r="B178" i="1"/>
  <c r="I177" i="1"/>
  <c r="H177" i="1"/>
  <c r="G177" i="1"/>
  <c r="F177" i="1"/>
  <c r="E177" i="1"/>
  <c r="D177" i="1"/>
  <c r="C177" i="1"/>
  <c r="B175" i="1"/>
  <c r="I174" i="1"/>
  <c r="H174" i="1"/>
  <c r="G174" i="1"/>
  <c r="F174" i="1"/>
  <c r="E174" i="1"/>
  <c r="D174" i="1"/>
  <c r="C174" i="1"/>
  <c r="B174" i="1"/>
  <c r="B164" i="1"/>
  <c r="B163" i="1"/>
  <c r="I162" i="1"/>
  <c r="H162" i="1"/>
  <c r="G162" i="1"/>
  <c r="F162" i="1"/>
  <c r="E162" i="1"/>
  <c r="D162" i="1"/>
  <c r="B162" i="1" s="1"/>
  <c r="C162" i="1"/>
  <c r="B160" i="1"/>
  <c r="B158" i="1"/>
  <c r="I157" i="1"/>
  <c r="H157" i="1"/>
  <c r="G157" i="1"/>
  <c r="F157" i="1"/>
  <c r="E157" i="1"/>
  <c r="D157" i="1"/>
  <c r="C157" i="1"/>
  <c r="B157" i="1"/>
  <c r="B155" i="1"/>
  <c r="I154" i="1"/>
  <c r="H154" i="1"/>
  <c r="G154" i="1"/>
  <c r="F154" i="1"/>
  <c r="E154" i="1"/>
  <c r="D154" i="1"/>
  <c r="C154" i="1"/>
  <c r="B152" i="1"/>
  <c r="B150" i="1"/>
  <c r="B148" i="1"/>
  <c r="B146" i="1"/>
  <c r="I145" i="1"/>
  <c r="H145" i="1"/>
  <c r="G145" i="1"/>
  <c r="F145" i="1"/>
  <c r="F141" i="1" s="1"/>
  <c r="E145" i="1"/>
  <c r="D145" i="1"/>
  <c r="C145" i="1"/>
  <c r="B143" i="1"/>
  <c r="I142" i="1"/>
  <c r="H142" i="1"/>
  <c r="G142" i="1"/>
  <c r="F142" i="1"/>
  <c r="B142" i="1" s="1"/>
  <c r="E142" i="1"/>
  <c r="D142" i="1"/>
  <c r="C142" i="1"/>
  <c r="C141" i="1" s="1"/>
  <c r="I141" i="1"/>
  <c r="G141" i="1"/>
  <c r="H141" i="1" s="1"/>
  <c r="E141" i="1"/>
  <c r="B140" i="1"/>
  <c r="B138" i="1"/>
  <c r="B136" i="1"/>
  <c r="B134" i="1"/>
  <c r="B133" i="1"/>
  <c r="I132" i="1"/>
  <c r="H132" i="1"/>
  <c r="G132" i="1"/>
  <c r="F132" i="1"/>
  <c r="E132" i="1"/>
  <c r="D132" i="1"/>
  <c r="B132" i="1" s="1"/>
  <c r="C132" i="1"/>
  <c r="B130" i="1"/>
  <c r="B128" i="1"/>
  <c r="B126" i="1"/>
  <c r="B125" i="1"/>
  <c r="I124" i="1"/>
  <c r="H124" i="1"/>
  <c r="G124" i="1"/>
  <c r="F124" i="1"/>
  <c r="E124" i="1"/>
  <c r="D124" i="1"/>
  <c r="B124" i="1" s="1"/>
  <c r="C124" i="1"/>
  <c r="B122" i="1"/>
  <c r="B121" i="1"/>
  <c r="B120" i="1"/>
  <c r="B118" i="1"/>
  <c r="B117" i="1"/>
  <c r="B116" i="1"/>
  <c r="I115" i="1"/>
  <c r="H115" i="1"/>
  <c r="G115" i="1"/>
  <c r="F115" i="1"/>
  <c r="E115" i="1"/>
  <c r="D115" i="1"/>
  <c r="C115" i="1"/>
  <c r="B115" i="1"/>
  <c r="B114" i="1"/>
  <c r="B113" i="1"/>
  <c r="I112" i="1"/>
  <c r="H112" i="1"/>
  <c r="G112" i="1"/>
  <c r="F112" i="1"/>
  <c r="E112" i="1"/>
  <c r="D112" i="1"/>
  <c r="B112" i="1" s="1"/>
  <c r="C112" i="1"/>
  <c r="B110" i="1"/>
  <c r="B108" i="1"/>
  <c r="B107" i="1"/>
  <c r="I106" i="1"/>
  <c r="I93" i="1" s="1"/>
  <c r="H106" i="1"/>
  <c r="G106" i="1"/>
  <c r="F106" i="1"/>
  <c r="E106" i="1"/>
  <c r="D106" i="1"/>
  <c r="C106" i="1"/>
  <c r="B106" i="1" s="1"/>
  <c r="B104" i="1"/>
  <c r="I103" i="1"/>
  <c r="H103" i="1"/>
  <c r="G103" i="1"/>
  <c r="F103" i="1"/>
  <c r="E103" i="1"/>
  <c r="D103" i="1"/>
  <c r="C103" i="1"/>
  <c r="B103" i="1" s="1"/>
  <c r="B102" i="1"/>
  <c r="B100" i="1"/>
  <c r="B99" i="1"/>
  <c r="B98" i="1"/>
  <c r="I97" i="1"/>
  <c r="H97" i="1"/>
  <c r="H93" i="1" s="1"/>
  <c r="G97" i="1"/>
  <c r="F97" i="1"/>
  <c r="E97" i="1"/>
  <c r="D97" i="1"/>
  <c r="D93" i="1" s="1"/>
  <c r="C97" i="1"/>
  <c r="B97" i="1" s="1"/>
  <c r="B95" i="1"/>
  <c r="I94" i="1"/>
  <c r="H94" i="1"/>
  <c r="G94" i="1"/>
  <c r="F94" i="1"/>
  <c r="E94" i="1"/>
  <c r="D94" i="1"/>
  <c r="C94" i="1"/>
  <c r="G93" i="1"/>
  <c r="F93" i="1"/>
  <c r="C93" i="1"/>
  <c r="B80" i="1"/>
  <c r="I79" i="1"/>
  <c r="H79" i="1"/>
  <c r="G79" i="1"/>
  <c r="F79" i="1"/>
  <c r="E79" i="1"/>
  <c r="D79" i="1"/>
  <c r="C79" i="1"/>
  <c r="B77" i="1"/>
  <c r="B75" i="1"/>
  <c r="B73" i="1"/>
  <c r="B72" i="1"/>
  <c r="B71" i="1"/>
  <c r="I70" i="1"/>
  <c r="I9" i="1" s="1"/>
  <c r="F70" i="1"/>
  <c r="E70" i="1"/>
  <c r="D70" i="1"/>
  <c r="B69" i="1"/>
  <c r="B67" i="1"/>
  <c r="B65" i="1"/>
  <c r="B64" i="1"/>
  <c r="B62" i="1"/>
  <c r="B61" i="1"/>
  <c r="B59" i="1"/>
  <c r="B58" i="1"/>
  <c r="G57" i="1"/>
  <c r="F57" i="1"/>
  <c r="E57" i="1"/>
  <c r="D57" i="1"/>
  <c r="C57" i="1"/>
  <c r="B57" i="1" s="1"/>
  <c r="B55" i="1"/>
  <c r="B54" i="1"/>
  <c r="B53" i="1"/>
  <c r="B52" i="1"/>
  <c r="E51" i="1"/>
  <c r="D51" i="1"/>
  <c r="C51" i="1"/>
  <c r="B51" i="1" s="1"/>
  <c r="B49" i="1"/>
  <c r="B48" i="1"/>
  <c r="B47" i="1"/>
  <c r="B46" i="1"/>
  <c r="B45" i="1"/>
  <c r="H44" i="1"/>
  <c r="F44" i="1"/>
  <c r="D44" i="1"/>
  <c r="C44" i="1"/>
  <c r="B44" i="1" s="1"/>
  <c r="B43" i="1"/>
  <c r="B42" i="1"/>
  <c r="B41" i="1"/>
  <c r="H40" i="1"/>
  <c r="B40" i="1" s="1"/>
  <c r="D40" i="1"/>
  <c r="C40" i="1"/>
  <c r="B39" i="1"/>
  <c r="B38" i="1"/>
  <c r="B36" i="1"/>
  <c r="B34" i="1"/>
  <c r="B32" i="1"/>
  <c r="B31" i="1"/>
  <c r="B30" i="1"/>
  <c r="G29" i="1"/>
  <c r="G9" i="1" s="1"/>
  <c r="F29" i="1"/>
  <c r="F9" i="1" s="1"/>
  <c r="E29" i="1"/>
  <c r="D29" i="1"/>
  <c r="B27" i="1"/>
  <c r="B26" i="1"/>
  <c r="B24" i="1"/>
  <c r="B23" i="1"/>
  <c r="H22" i="1"/>
  <c r="D22" i="1"/>
  <c r="D9" i="1" s="1"/>
  <c r="C22" i="1"/>
  <c r="B20" i="1"/>
  <c r="B19" i="1"/>
  <c r="B17" i="1"/>
  <c r="B16" i="1"/>
  <c r="E15" i="1"/>
  <c r="D15" i="1"/>
  <c r="B15" i="1"/>
  <c r="B14" i="1"/>
  <c r="B12" i="1"/>
  <c r="B11" i="1"/>
  <c r="E10" i="1"/>
  <c r="E9" i="1" s="1"/>
  <c r="D10" i="1"/>
  <c r="H9" i="1"/>
  <c r="B145" i="1" l="1"/>
  <c r="B177" i="1"/>
  <c r="B203" i="1"/>
  <c r="F192" i="1"/>
  <c r="B240" i="1"/>
  <c r="B276" i="1"/>
  <c r="C295" i="1"/>
  <c r="B295" i="1"/>
  <c r="B301" i="1"/>
  <c r="B154" i="1"/>
  <c r="B79" i="1"/>
  <c r="E93" i="1"/>
  <c r="J93" i="1" s="1"/>
  <c r="D141" i="1"/>
  <c r="J141" i="1" s="1"/>
  <c r="B196" i="1"/>
  <c r="B217" i="1"/>
  <c r="E233" i="1"/>
  <c r="B187" i="1"/>
  <c r="E269" i="1"/>
  <c r="B70" i="1"/>
  <c r="B10" i="1"/>
  <c r="B29" i="1"/>
  <c r="B22" i="1"/>
  <c r="B94" i="1"/>
  <c r="B93" i="1" s="1"/>
  <c r="D192" i="1"/>
  <c r="J192" i="1" s="1"/>
  <c r="B192" i="1"/>
  <c r="B141" i="1"/>
  <c r="C233" i="1"/>
  <c r="C269" i="1"/>
  <c r="J269" i="1" s="1"/>
  <c r="C9" i="1"/>
  <c r="B9" i="1" l="1"/>
  <c r="B269" i="1"/>
  <c r="J233" i="1"/>
  <c r="B233" i="1"/>
</calcChain>
</file>

<file path=xl/sharedStrings.xml><?xml version="1.0" encoding="utf-8"?>
<sst xmlns="http://schemas.openxmlformats.org/spreadsheetml/2006/main" count="1228" uniqueCount="80">
  <si>
    <t xml:space="preserve">                 Cuadro 7.   DAÑOS AL AMBIENTE EN LA REPÚBLICA POR RECURSO AFECTADO, SEGÚN PROVINCIA, 
COMARCA INDÍGENA Y DAÑO REPORTADO: AÑOS 2013-17</t>
  </si>
  <si>
    <t>Provincia, comarca indígena
   y daño reportado</t>
  </si>
  <si>
    <t>Total</t>
  </si>
  <si>
    <t>Recurso afectado</t>
  </si>
  <si>
    <t>Forestal y
áreas 
protegidas</t>
  </si>
  <si>
    <t>Agua</t>
  </si>
  <si>
    <t>Suelo</t>
  </si>
  <si>
    <t>Atmósfera</t>
  </si>
  <si>
    <t>Costas y 
lecho marino</t>
  </si>
  <si>
    <t>Asenta-
mientos
humanos</t>
  </si>
  <si>
    <t>Fauna y
flora</t>
  </si>
  <si>
    <t>Bocas del Toro..............................................</t>
  </si>
  <si>
    <t>-</t>
  </si>
  <si>
    <t xml:space="preserve">   Contaminación por aguas residuales...</t>
  </si>
  <si>
    <t xml:space="preserve">   Contaminación por derrame de hidro-
    carburos........................................</t>
  </si>
  <si>
    <t xml:space="preserve">    carburos.....................................................</t>
  </si>
  <si>
    <t xml:space="preserve">   Contaminación por agroquímicos............</t>
  </si>
  <si>
    <t>Coclé..............................................................</t>
  </si>
  <si>
    <t xml:space="preserve">   Contaminación por aguas residuales....</t>
  </si>
  <si>
    <t xml:space="preserve">   Extracción de material pétreo..................</t>
  </si>
  <si>
    <t xml:space="preserve">   Manejo inadecuado de desechos só-</t>
  </si>
  <si>
    <t xml:space="preserve">    lidos..............................................................</t>
  </si>
  <si>
    <t>Colón..................................................................</t>
  </si>
  <si>
    <t xml:space="preserve">   Contaminación por productos quími-</t>
  </si>
  <si>
    <t xml:space="preserve">    cos varios.....................................................</t>
  </si>
  <si>
    <t xml:space="preserve">   Deforestación, degradación y tala.............</t>
  </si>
  <si>
    <t>Chiriquí</t>
  </si>
  <si>
    <t xml:space="preserve">   Emisión de polvo, olores y partículas</t>
  </si>
  <si>
    <t xml:space="preserve">    químicas..........................................................</t>
  </si>
  <si>
    <t xml:space="preserve">   Movimiento de tierra............................................</t>
  </si>
  <si>
    <t xml:space="preserve">   Sedimentación y turbiedad....................................</t>
  </si>
  <si>
    <t xml:space="preserve">Darién </t>
  </si>
  <si>
    <t xml:space="preserve">Herrera </t>
  </si>
  <si>
    <t xml:space="preserve">   Contaminación por lodos residuales.....</t>
  </si>
  <si>
    <t xml:space="preserve">Los Santos </t>
  </si>
  <si>
    <t xml:space="preserve">Panamá </t>
  </si>
  <si>
    <t xml:space="preserve">   Contaminación por lodos residuales</t>
  </si>
  <si>
    <t xml:space="preserve">Veraguas </t>
  </si>
  <si>
    <t xml:space="preserve">Comarca Ngäbe Buglé </t>
  </si>
  <si>
    <t xml:space="preserve">                 Cuadro 7.   DAÑOS AL AMBIENTE EN LA REPÚBLICA POR RECURSO AFECTADO, SEGÚN PROVINCIA, 
COMARCA INDÍGENA Y DAÑO REPORTADO: AÑOS 2012-16</t>
  </si>
  <si>
    <t>Provincia, comarca indígena
y daño reportado</t>
  </si>
  <si>
    <t>Bocas del Toro..............................................................</t>
  </si>
  <si>
    <t>Coclé.....................................................................</t>
  </si>
  <si>
    <t xml:space="preserve">   Contaminación por aguas residuales.......................</t>
  </si>
  <si>
    <t xml:space="preserve">   Sedimentación y turbiedad............................</t>
  </si>
  <si>
    <t>Colón......................................................................</t>
  </si>
  <si>
    <t>Chiriquí.............................................................................</t>
  </si>
  <si>
    <t xml:space="preserve">Herrera................................................................................... </t>
  </si>
  <si>
    <t xml:space="preserve">   Incendios............................................................</t>
  </si>
  <si>
    <t xml:space="preserve">Los Santos............................................................................. </t>
  </si>
  <si>
    <t xml:space="preserve">Panamá....................................................................... </t>
  </si>
  <si>
    <t xml:space="preserve">Veraguas............................................................................... </t>
  </si>
  <si>
    <t xml:space="preserve">Herrera............................................................................................... </t>
  </si>
  <si>
    <t xml:space="preserve">Los Santos.................................................................................... </t>
  </si>
  <si>
    <t xml:space="preserve">Panamá............................................................................. </t>
  </si>
  <si>
    <t>Panamá Oeste..............................................................................</t>
  </si>
  <si>
    <t xml:space="preserve">Veraguas........................................................................................... </t>
  </si>
  <si>
    <t>Bocas del Toro.......................................................................</t>
  </si>
  <si>
    <t>Coclé....................................................................................</t>
  </si>
  <si>
    <t>Colón..........................................................................................</t>
  </si>
  <si>
    <t>Chiriquí..........................................................................................</t>
  </si>
  <si>
    <t xml:space="preserve">   Contaminación por derrame de hidro-</t>
  </si>
  <si>
    <t xml:space="preserve">   Contaminación por vertido de mate-</t>
  </si>
  <si>
    <t xml:space="preserve">    riales de construcción.......................................</t>
  </si>
  <si>
    <t xml:space="preserve">Herrera.................................................................................. </t>
  </si>
  <si>
    <t xml:space="preserve">Panamá............................................................................... </t>
  </si>
  <si>
    <t xml:space="preserve">Veraguas................................................................................ </t>
  </si>
  <si>
    <t>2016 (R)</t>
  </si>
  <si>
    <t xml:space="preserve">Los Santos...................................................................... </t>
  </si>
  <si>
    <t xml:space="preserve">Panamá.................................................................................. </t>
  </si>
  <si>
    <t xml:space="preserve">   Contaminación por lodos residuales.............</t>
  </si>
  <si>
    <t xml:space="preserve">Veraguas.................................................................................................................. </t>
  </si>
  <si>
    <t>2017 (P)</t>
  </si>
  <si>
    <t xml:space="preserve">   Contaminación por derrame de hidro-
    </t>
  </si>
  <si>
    <t>Darién..........................................................................................</t>
  </si>
  <si>
    <t xml:space="preserve">Comarca Ngäbe Buglé................................................................................ </t>
  </si>
  <si>
    <t>- Cantidad nula o cero.</t>
  </si>
  <si>
    <t>(P) Cifras preliminares.</t>
  </si>
  <si>
    <t>(R) Cifras revisadas.</t>
  </si>
  <si>
    <t>Fuente: Dirección de Protección de la Calidad Ambiental. Ministerio de Ambiente (MIAMBIENTE).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</si>
</sst>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([$€]* #,##0.00_);_([$€]* \(#,##0.00\);_([$€]* &quot;-&quot;??_);_(@_)"/>
  </numFmts>
  <fonts count="8" x14ac:knownFonts="1">
    <font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3"/>
      <color theme="0"/>
      <name val="Arial"/>
      <family val="2"/>
    </font>
    <font>
      <b/>
      <sz val="13"/>
      <name val="Arial"/>
      <family val="2"/>
    </font>
    <font>
      <sz val="10"/>
      <color theme="0"/>
      <name val="Arial"/>
      <family val="2"/>
    </font>
    <font>
      <b/>
      <sz val="10"/>
      <color theme="0"/>
      <name val="Arial"/>
      <family val="2"/>
    </font>
    <font>
      <sz val="12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D8D8D8"/>
        <bgColor indexed="64"/>
      </patternFill>
    </fill>
    <fill>
      <patternFill patternType="solid">
        <fgColor rgb="FFE0E0E0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93">
    <xf numFmtId="0" fontId="0" fillId="0" borderId="0" xfId="0"/>
    <xf numFmtId="0" fontId="3" fillId="0" borderId="0" xfId="0" applyFont="1" applyAlignment="1">
      <alignment horizontal="center" vertical="top" wrapText="1"/>
    </xf>
    <xf numFmtId="0" fontId="0" fillId="0" borderId="1" xfId="0" applyBorder="1"/>
    <xf numFmtId="0" fontId="5" fillId="0" borderId="0" xfId="0" applyFont="1"/>
    <xf numFmtId="0" fontId="1" fillId="0" borderId="0" xfId="0" applyFont="1"/>
    <xf numFmtId="0" fontId="6" fillId="0" borderId="0" xfId="0" applyFont="1"/>
    <xf numFmtId="0" fontId="2" fillId="0" borderId="0" xfId="0" applyFont="1"/>
    <xf numFmtId="0" fontId="0" fillId="0" borderId="0" xfId="0" applyBorder="1"/>
    <xf numFmtId="0" fontId="0" fillId="0" borderId="4" xfId="0" applyBorder="1"/>
    <xf numFmtId="0" fontId="0" fillId="0" borderId="5" xfId="0" applyBorder="1"/>
    <xf numFmtId="0" fontId="2" fillId="0" borderId="0" xfId="0" applyFont="1" applyBorder="1" applyAlignment="1">
      <alignment horizontal="center"/>
    </xf>
    <xf numFmtId="0" fontId="2" fillId="0" borderId="0" xfId="0" applyFont="1" applyBorder="1"/>
    <xf numFmtId="0" fontId="2" fillId="0" borderId="3" xfId="0" applyFont="1" applyBorder="1"/>
    <xf numFmtId="0" fontId="2" fillId="0" borderId="3" xfId="0" applyFont="1" applyBorder="1" applyAlignment="1">
      <alignment horizontal="right"/>
    </xf>
    <xf numFmtId="0" fontId="1" fillId="0" borderId="0" xfId="0" applyFont="1" applyBorder="1"/>
    <xf numFmtId="0" fontId="1" fillId="0" borderId="3" xfId="0" applyFont="1" applyBorder="1" applyAlignment="1">
      <alignment horizontal="right"/>
    </xf>
    <xf numFmtId="0" fontId="0" fillId="0" borderId="3" xfId="0" applyBorder="1" applyAlignment="1">
      <alignment horizontal="right"/>
    </xf>
    <xf numFmtId="0" fontId="1" fillId="0" borderId="0" xfId="0" applyFont="1" applyBorder="1" applyAlignment="1">
      <alignment vertical="top" wrapText="1"/>
    </xf>
    <xf numFmtId="0" fontId="1" fillId="0" borderId="0" xfId="0" applyFont="1" applyFill="1" applyBorder="1"/>
    <xf numFmtId="0" fontId="1" fillId="0" borderId="0" xfId="0" applyFont="1" applyFill="1" applyBorder="1" applyAlignment="1">
      <alignment vertical="top" wrapText="1"/>
    </xf>
    <xf numFmtId="0" fontId="1" fillId="0" borderId="0" xfId="0" applyFont="1" applyBorder="1" applyAlignment="1">
      <alignment wrapText="1"/>
    </xf>
    <xf numFmtId="0" fontId="7" fillId="0" borderId="3" xfId="0" applyFont="1" applyBorder="1" applyAlignment="1">
      <alignment horizontal="right"/>
    </xf>
    <xf numFmtId="0" fontId="0" fillId="0" borderId="0" xfId="0" applyAlignment="1">
      <alignment horizontal="right"/>
    </xf>
    <xf numFmtId="0" fontId="6" fillId="0" borderId="0" xfId="0" applyFont="1" applyAlignment="1">
      <alignment horizontal="center" vertical="top"/>
    </xf>
    <xf numFmtId="0" fontId="0" fillId="0" borderId="7" xfId="0" applyBorder="1"/>
    <xf numFmtId="0" fontId="0" fillId="0" borderId="5" xfId="0" applyBorder="1" applyAlignment="1">
      <alignment horizontal="right"/>
    </xf>
    <xf numFmtId="0" fontId="2" fillId="0" borderId="10" xfId="0" applyFont="1" applyBorder="1"/>
    <xf numFmtId="0" fontId="0" fillId="0" borderId="10" xfId="0" applyBorder="1"/>
    <xf numFmtId="0" fontId="1" fillId="0" borderId="10" xfId="0" applyFont="1" applyBorder="1"/>
    <xf numFmtId="0" fontId="1" fillId="0" borderId="0" xfId="0" applyFont="1" applyBorder="1" applyAlignment="1">
      <alignment vertical="top"/>
    </xf>
    <xf numFmtId="0" fontId="1" fillId="0" borderId="0" xfId="0" applyFont="1" applyFill="1" applyBorder="1" applyAlignment="1">
      <alignment vertical="top"/>
    </xf>
    <xf numFmtId="0" fontId="1" fillId="0" borderId="10" xfId="0" applyFont="1" applyBorder="1" applyAlignment="1">
      <alignment horizontal="right"/>
    </xf>
    <xf numFmtId="0" fontId="2" fillId="0" borderId="0" xfId="0" applyFont="1" applyFill="1" applyBorder="1" applyAlignment="1">
      <alignment horizontal="center"/>
    </xf>
    <xf numFmtId="0" fontId="2" fillId="0" borderId="10" xfId="0" applyFont="1" applyBorder="1" applyAlignment="1">
      <alignment horizontal="right"/>
    </xf>
    <xf numFmtId="0" fontId="0" fillId="0" borderId="3" xfId="0" applyBorder="1"/>
    <xf numFmtId="0" fontId="0" fillId="0" borderId="11" xfId="0" applyBorder="1"/>
    <xf numFmtId="0" fontId="0" fillId="0" borderId="12" xfId="0" applyBorder="1"/>
    <xf numFmtId="0" fontId="1" fillId="0" borderId="2" xfId="0" applyFont="1" applyBorder="1" applyAlignment="1">
      <alignment horizontal="right"/>
    </xf>
    <xf numFmtId="49" fontId="1" fillId="0" borderId="0" xfId="0" applyNumberFormat="1" applyFont="1" applyBorder="1" applyAlignment="1"/>
    <xf numFmtId="0" fontId="1" fillId="0" borderId="0" xfId="0" applyFont="1" applyAlignment="1"/>
    <xf numFmtId="0" fontId="1" fillId="0" borderId="0" xfId="0" applyFont="1" applyBorder="1" applyAlignment="1">
      <alignment horizontal="left"/>
    </xf>
    <xf numFmtId="0" fontId="0" fillId="0" borderId="3" xfId="0" applyBorder="1" applyAlignment="1">
      <alignment horizontal="right"/>
    </xf>
    <xf numFmtId="0" fontId="0" fillId="0" borderId="10" xfId="0" applyBorder="1"/>
    <xf numFmtId="0" fontId="2" fillId="0" borderId="0" xfId="0" applyFont="1" applyAlignment="1">
      <alignment horizontal="center" vertical="top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11" xfId="0" applyFont="1" applyFill="1" applyBorder="1" applyAlignment="1">
      <alignment horizontal="center" vertical="center" wrapText="1"/>
    </xf>
    <xf numFmtId="0" fontId="2" fillId="3" borderId="7" xfId="0" applyFont="1" applyFill="1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2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2" fillId="2" borderId="5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0" fillId="0" borderId="10" xfId="0" applyBorder="1" applyAlignment="1">
      <alignment horizontal="right"/>
    </xf>
    <xf numFmtId="0" fontId="1" fillId="0" borderId="10" xfId="0" applyFont="1" applyBorder="1"/>
    <xf numFmtId="0" fontId="0" fillId="0" borderId="0" xfId="0"/>
    <xf numFmtId="0" fontId="2" fillId="2" borderId="7" xfId="0" applyFont="1" applyFill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center" vertical="center"/>
    </xf>
    <xf numFmtId="0" fontId="2" fillId="2" borderId="12" xfId="0" applyFont="1" applyFill="1" applyBorder="1" applyAlignment="1">
      <alignment horizontal="center" vertical="center"/>
    </xf>
    <xf numFmtId="0" fontId="2" fillId="2" borderId="10" xfId="0" applyFont="1" applyFill="1" applyBorder="1" applyAlignment="1">
      <alignment horizontal="center" vertical="center" wrapText="1"/>
    </xf>
    <xf numFmtId="0" fontId="2" fillId="2" borderId="12" xfId="0" applyFont="1" applyFill="1" applyBorder="1" applyAlignment="1">
      <alignment horizontal="center" vertical="center" wrapText="1"/>
    </xf>
    <xf numFmtId="0" fontId="2" fillId="0" borderId="10" xfId="0" applyFont="1" applyBorder="1"/>
    <xf numFmtId="0" fontId="0" fillId="0" borderId="0" xfId="0" applyBorder="1"/>
    <xf numFmtId="0" fontId="2" fillId="4" borderId="6" xfId="0" applyFont="1" applyFill="1" applyBorder="1" applyAlignment="1">
      <alignment horizontal="center" vertical="center" wrapText="1"/>
    </xf>
    <xf numFmtId="0" fontId="2" fillId="4" borderId="11" xfId="0" applyFont="1" applyFill="1" applyBorder="1" applyAlignment="1">
      <alignment horizontal="center" vertical="center" wrapText="1"/>
    </xf>
    <xf numFmtId="0" fontId="2" fillId="4" borderId="7" xfId="0" applyFont="1" applyFill="1" applyBorder="1" applyAlignment="1">
      <alignment horizontal="center" vertical="center"/>
    </xf>
    <xf numFmtId="0" fontId="2" fillId="4" borderId="10" xfId="0" applyFont="1" applyFill="1" applyBorder="1" applyAlignment="1">
      <alignment horizontal="center" vertical="center"/>
    </xf>
    <xf numFmtId="0" fontId="2" fillId="4" borderId="12" xfId="0" applyFont="1" applyFill="1" applyBorder="1" applyAlignment="1">
      <alignment horizontal="center" vertical="center"/>
    </xf>
    <xf numFmtId="0" fontId="2" fillId="4" borderId="8" xfId="0" applyFont="1" applyFill="1" applyBorder="1" applyAlignment="1">
      <alignment horizontal="center" vertical="center"/>
    </xf>
    <xf numFmtId="0" fontId="2" fillId="4" borderId="9" xfId="0" applyFont="1" applyFill="1" applyBorder="1" applyAlignment="1">
      <alignment horizontal="center" vertical="center"/>
    </xf>
    <xf numFmtId="0" fontId="2" fillId="4" borderId="7" xfId="0" applyFont="1" applyFill="1" applyBorder="1" applyAlignment="1">
      <alignment horizontal="center" vertical="center" wrapText="1"/>
    </xf>
    <xf numFmtId="0" fontId="2" fillId="4" borderId="5" xfId="0" applyFont="1" applyFill="1" applyBorder="1" applyAlignment="1">
      <alignment horizontal="center" vertical="center"/>
    </xf>
    <xf numFmtId="0" fontId="2" fillId="4" borderId="3" xfId="0" applyFont="1" applyFill="1" applyBorder="1" applyAlignment="1">
      <alignment horizontal="center" vertical="center"/>
    </xf>
    <xf numFmtId="0" fontId="2" fillId="4" borderId="2" xfId="0" applyFont="1" applyFill="1" applyBorder="1" applyAlignment="1">
      <alignment horizontal="center" vertical="center"/>
    </xf>
    <xf numFmtId="0" fontId="0" fillId="0" borderId="0" xfId="0" applyBorder="1" applyAlignment="1">
      <alignment horizontal="right"/>
    </xf>
    <xf numFmtId="0" fontId="2" fillId="4" borderId="5" xfId="0" applyFont="1" applyFill="1" applyBorder="1" applyAlignment="1">
      <alignment horizontal="center" vertical="top" wrapText="1"/>
    </xf>
    <xf numFmtId="0" fontId="2" fillId="4" borderId="3" xfId="0" applyFont="1" applyFill="1" applyBorder="1" applyAlignment="1">
      <alignment horizontal="center" vertical="top" wrapText="1"/>
    </xf>
    <xf numFmtId="0" fontId="2" fillId="4" borderId="2" xfId="0" applyFont="1" applyFill="1" applyBorder="1" applyAlignment="1">
      <alignment horizontal="center" vertical="top" wrapText="1"/>
    </xf>
    <xf numFmtId="0" fontId="2" fillId="4" borderId="5" xfId="0" applyFont="1" applyFill="1" applyBorder="1" applyAlignment="1">
      <alignment horizontal="center" vertical="center" wrapText="1"/>
    </xf>
    <xf numFmtId="0" fontId="2" fillId="4" borderId="3" xfId="0" applyFont="1" applyFill="1" applyBorder="1" applyAlignment="1">
      <alignment horizontal="center" vertical="center" wrapText="1"/>
    </xf>
    <xf numFmtId="0" fontId="2" fillId="4" borderId="2" xfId="0" applyFont="1" applyFill="1" applyBorder="1" applyAlignment="1">
      <alignment horizontal="center" vertical="center" wrapText="1"/>
    </xf>
    <xf numFmtId="0" fontId="1" fillId="0" borderId="3" xfId="0" applyFont="1" applyBorder="1" applyAlignment="1">
      <alignment horizontal="right"/>
    </xf>
    <xf numFmtId="0" fontId="4" fillId="0" borderId="0" xfId="0" applyFont="1" applyBorder="1" applyAlignment="1">
      <alignment horizontal="center"/>
    </xf>
    <xf numFmtId="0" fontId="2" fillId="2" borderId="0" xfId="0" applyFont="1" applyFill="1" applyBorder="1" applyAlignment="1">
      <alignment horizontal="center" vertical="center" wrapText="1"/>
    </xf>
    <xf numFmtId="0" fontId="2" fillId="3" borderId="0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wrapText="1"/>
    </xf>
    <xf numFmtId="0" fontId="2" fillId="2" borderId="3" xfId="0" applyFont="1" applyFill="1" applyBorder="1" applyAlignment="1">
      <alignment horizontal="center"/>
    </xf>
    <xf numFmtId="0" fontId="2" fillId="2" borderId="3" xfId="0" applyFont="1" applyFill="1" applyBorder="1" applyAlignment="1">
      <alignment horizontal="center" vertical="top" wrapText="1"/>
    </xf>
    <xf numFmtId="0" fontId="2" fillId="2" borderId="3" xfId="0" applyFont="1" applyFill="1" applyBorder="1" applyAlignment="1">
      <alignment horizontal="center" vertical="top"/>
    </xf>
  </cellXfs>
  <cellStyles count="2">
    <cellStyle name="Euro" xfId="1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327"/>
  <sheetViews>
    <sheetView tabSelected="1" workbookViewId="0">
      <selection activeCell="K96" sqref="K96"/>
    </sheetView>
  </sheetViews>
  <sheetFormatPr baseColWidth="10" defaultRowHeight="12.75" x14ac:dyDescent="0.2"/>
  <cols>
    <col min="1" max="1" width="33.85546875" style="7" customWidth="1"/>
    <col min="2" max="9" width="14.7109375" customWidth="1"/>
    <col min="10" max="10" width="11.42578125" style="3"/>
  </cols>
  <sheetData>
    <row r="1" spans="1:23" ht="16.5" customHeight="1" x14ac:dyDescent="0.2">
      <c r="A1" s="43" t="s">
        <v>0</v>
      </c>
      <c r="B1" s="43"/>
      <c r="C1" s="43"/>
      <c r="D1" s="43"/>
      <c r="E1" s="43"/>
      <c r="F1" s="43"/>
      <c r="G1" s="43"/>
      <c r="H1" s="43"/>
      <c r="I1" s="43"/>
      <c r="J1" s="1"/>
    </row>
    <row r="2" spans="1:23" ht="16.5" customHeight="1" x14ac:dyDescent="0.25">
      <c r="A2" s="43"/>
      <c r="B2" s="43"/>
      <c r="C2" s="43"/>
      <c r="D2" s="43"/>
      <c r="E2" s="43"/>
      <c r="F2" s="43"/>
      <c r="G2" s="43"/>
      <c r="H2" s="43"/>
      <c r="I2" s="43"/>
      <c r="J2" s="1"/>
      <c r="K2" s="86"/>
      <c r="L2" s="86"/>
      <c r="M2" s="86"/>
      <c r="N2" s="86"/>
      <c r="O2" s="86"/>
      <c r="P2" s="86"/>
      <c r="Q2" s="86"/>
      <c r="R2" s="86"/>
      <c r="S2" s="86"/>
      <c r="T2" s="86"/>
      <c r="U2" s="86"/>
      <c r="V2" s="86"/>
      <c r="W2" s="86"/>
    </row>
    <row r="3" spans="1:23" x14ac:dyDescent="0.2">
      <c r="A3" s="2"/>
      <c r="B3" s="2"/>
      <c r="C3" s="2"/>
      <c r="D3" s="2"/>
      <c r="E3" s="2"/>
      <c r="F3" s="2"/>
      <c r="G3" s="2"/>
      <c r="H3" s="2"/>
      <c r="I3" s="2"/>
    </row>
    <row r="4" spans="1:23" s="4" customFormat="1" hidden="1" x14ac:dyDescent="0.2">
      <c r="A4" s="87" t="s">
        <v>1</v>
      </c>
      <c r="B4" s="88" t="s">
        <v>2</v>
      </c>
      <c r="C4" s="49" t="s">
        <v>3</v>
      </c>
      <c r="D4" s="50"/>
      <c r="E4" s="50"/>
      <c r="F4" s="50"/>
      <c r="G4" s="50"/>
      <c r="H4" s="50"/>
      <c r="I4" s="50"/>
      <c r="J4" s="3"/>
    </row>
    <row r="5" spans="1:23" s="4" customFormat="1" ht="15.75" hidden="1" customHeight="1" x14ac:dyDescent="0.2">
      <c r="A5" s="87"/>
      <c r="B5" s="88"/>
      <c r="C5" s="89" t="s">
        <v>4</v>
      </c>
      <c r="D5" s="52" t="s">
        <v>5</v>
      </c>
      <c r="E5" s="52" t="s">
        <v>6</v>
      </c>
      <c r="F5" s="52" t="s">
        <v>7</v>
      </c>
      <c r="G5" s="91" t="s">
        <v>8</v>
      </c>
      <c r="H5" s="91" t="s">
        <v>9</v>
      </c>
      <c r="I5" s="91" t="s">
        <v>10</v>
      </c>
      <c r="J5" s="5"/>
      <c r="K5" s="6"/>
      <c r="L5" s="6"/>
    </row>
    <row r="6" spans="1:23" s="4" customFormat="1" hidden="1" x14ac:dyDescent="0.2">
      <c r="A6" s="87"/>
      <c r="B6" s="88"/>
      <c r="C6" s="90"/>
      <c r="D6" s="52"/>
      <c r="E6" s="52"/>
      <c r="F6" s="52"/>
      <c r="G6" s="92"/>
      <c r="H6" s="91"/>
      <c r="I6" s="91"/>
      <c r="J6" s="5"/>
      <c r="K6" s="6"/>
      <c r="L6" s="6"/>
    </row>
    <row r="7" spans="1:23" s="4" customFormat="1" ht="15.75" hidden="1" customHeight="1" x14ac:dyDescent="0.2">
      <c r="A7" s="87"/>
      <c r="B7" s="88"/>
      <c r="C7" s="90"/>
      <c r="D7" s="52"/>
      <c r="E7" s="52"/>
      <c r="F7" s="52"/>
      <c r="G7" s="92"/>
      <c r="H7" s="91"/>
      <c r="I7" s="91"/>
      <c r="J7" s="5"/>
      <c r="K7" s="6"/>
      <c r="L7" s="6"/>
    </row>
    <row r="8" spans="1:23" hidden="1" x14ac:dyDescent="0.2">
      <c r="B8" s="8"/>
      <c r="C8" s="9"/>
      <c r="D8" s="9"/>
      <c r="E8" s="9"/>
      <c r="F8" s="9"/>
      <c r="G8" s="9"/>
      <c r="H8" s="9"/>
      <c r="I8" s="9"/>
    </row>
    <row r="9" spans="1:23" s="4" customFormat="1" hidden="1" x14ac:dyDescent="0.2">
      <c r="A9" s="10">
        <v>2012</v>
      </c>
      <c r="B9" s="11">
        <f>B10+B15+B22+B29+B40+B44+B51+B57+B70+B79</f>
        <v>94</v>
      </c>
      <c r="C9" s="12">
        <f>C22+C40+C44+C51+C57</f>
        <v>7</v>
      </c>
      <c r="D9" s="12">
        <f>D10+D15+D22+D29+D40+D44+D51+D57+D70</f>
        <v>58</v>
      </c>
      <c r="E9" s="12">
        <f>E10+E15+E29+E51+E57+E70+E79</f>
        <v>11</v>
      </c>
      <c r="F9" s="12">
        <f>F29+F44+F57+F70</f>
        <v>11</v>
      </c>
      <c r="G9" s="12">
        <f>G29+G57</f>
        <v>3</v>
      </c>
      <c r="H9" s="12">
        <f>H22+H40+H44</f>
        <v>3</v>
      </c>
      <c r="I9" s="12">
        <f>I70</f>
        <v>1</v>
      </c>
      <c r="J9" s="3"/>
    </row>
    <row r="10" spans="1:23" s="4" customFormat="1" hidden="1" x14ac:dyDescent="0.2">
      <c r="A10" s="11" t="s">
        <v>11</v>
      </c>
      <c r="B10" s="11">
        <f>SUM(C10:I10)</f>
        <v>6</v>
      </c>
      <c r="C10" s="13" t="s">
        <v>12</v>
      </c>
      <c r="D10" s="12">
        <f>SUM(D11:D14)</f>
        <v>4</v>
      </c>
      <c r="E10" s="12">
        <f>SUM(E11:E14)</f>
        <v>2</v>
      </c>
      <c r="F10" s="13" t="s">
        <v>12</v>
      </c>
      <c r="G10" s="13" t="s">
        <v>12</v>
      </c>
      <c r="H10" s="13" t="s">
        <v>12</v>
      </c>
      <c r="I10" s="13" t="s">
        <v>12</v>
      </c>
      <c r="J10" s="3"/>
    </row>
    <row r="11" spans="1:23" hidden="1" x14ac:dyDescent="0.2">
      <c r="A11" s="14" t="s">
        <v>13</v>
      </c>
      <c r="B11" s="7">
        <f>SUM(C11:I11)</f>
        <v>1</v>
      </c>
      <c r="C11" s="15" t="s">
        <v>12</v>
      </c>
      <c r="D11" s="16">
        <v>1</v>
      </c>
      <c r="E11" s="15" t="s">
        <v>12</v>
      </c>
      <c r="F11" s="15" t="s">
        <v>12</v>
      </c>
      <c r="G11" s="15" t="s">
        <v>12</v>
      </c>
      <c r="H11" s="15" t="s">
        <v>12</v>
      </c>
      <c r="I11" s="15" t="s">
        <v>12</v>
      </c>
    </row>
    <row r="12" spans="1:23" ht="12.75" hidden="1" customHeight="1" x14ac:dyDescent="0.2">
      <c r="A12" s="17" t="s">
        <v>14</v>
      </c>
      <c r="B12" s="66">
        <f>SUM(C12:I13)</f>
        <v>3</v>
      </c>
      <c r="C12" s="85" t="s">
        <v>12</v>
      </c>
      <c r="D12" s="41">
        <v>2</v>
      </c>
      <c r="E12" s="41">
        <v>1</v>
      </c>
      <c r="F12" s="85" t="s">
        <v>12</v>
      </c>
      <c r="G12" s="85" t="s">
        <v>12</v>
      </c>
      <c r="H12" s="85" t="s">
        <v>12</v>
      </c>
      <c r="I12" s="85" t="s">
        <v>12</v>
      </c>
    </row>
    <row r="13" spans="1:23" hidden="1" x14ac:dyDescent="0.2">
      <c r="A13" s="18" t="s">
        <v>15</v>
      </c>
      <c r="B13" s="66"/>
      <c r="C13" s="85"/>
      <c r="D13" s="41"/>
      <c r="E13" s="41"/>
      <c r="F13" s="85"/>
      <c r="G13" s="85"/>
      <c r="H13" s="85"/>
      <c r="I13" s="85"/>
    </row>
    <row r="14" spans="1:23" hidden="1" x14ac:dyDescent="0.2">
      <c r="A14" s="14" t="s">
        <v>16</v>
      </c>
      <c r="B14" s="7">
        <f>SUM(C14:I14)</f>
        <v>2</v>
      </c>
      <c r="C14" s="15" t="s">
        <v>12</v>
      </c>
      <c r="D14" s="16">
        <v>1</v>
      </c>
      <c r="E14" s="16">
        <v>1</v>
      </c>
      <c r="F14" s="15" t="s">
        <v>12</v>
      </c>
      <c r="G14" s="15" t="s">
        <v>12</v>
      </c>
      <c r="H14" s="15" t="s">
        <v>12</v>
      </c>
      <c r="I14" s="15" t="s">
        <v>12</v>
      </c>
    </row>
    <row r="15" spans="1:23" s="4" customFormat="1" hidden="1" x14ac:dyDescent="0.2">
      <c r="A15" s="11" t="s">
        <v>17</v>
      </c>
      <c r="B15" s="11">
        <f>SUM(C15:I15)</f>
        <v>13</v>
      </c>
      <c r="C15" s="13" t="s">
        <v>12</v>
      </c>
      <c r="D15" s="13">
        <f>SUM(D16:D21)</f>
        <v>11</v>
      </c>
      <c r="E15" s="13">
        <f>SUM(E16:E21)</f>
        <v>2</v>
      </c>
      <c r="F15" s="13" t="s">
        <v>12</v>
      </c>
      <c r="G15" s="13" t="s">
        <v>12</v>
      </c>
      <c r="H15" s="13" t="s">
        <v>12</v>
      </c>
      <c r="I15" s="13" t="s">
        <v>12</v>
      </c>
      <c r="J15" s="3"/>
    </row>
    <row r="16" spans="1:23" hidden="1" x14ac:dyDescent="0.2">
      <c r="A16" s="14" t="s">
        <v>18</v>
      </c>
      <c r="B16" s="7">
        <f>SUM(C16:I16)</f>
        <v>9</v>
      </c>
      <c r="C16" s="16" t="s">
        <v>12</v>
      </c>
      <c r="D16" s="16">
        <v>9</v>
      </c>
      <c r="E16" s="16" t="s">
        <v>12</v>
      </c>
      <c r="F16" s="16" t="s">
        <v>12</v>
      </c>
      <c r="G16" s="16" t="s">
        <v>12</v>
      </c>
      <c r="H16" s="16" t="s">
        <v>12</v>
      </c>
      <c r="I16" s="16" t="s">
        <v>12</v>
      </c>
    </row>
    <row r="17" spans="1:10" ht="12.75" hidden="1" customHeight="1" x14ac:dyDescent="0.2">
      <c r="A17" s="17" t="s">
        <v>14</v>
      </c>
      <c r="B17" s="66">
        <f>SUM(C17:I17)</f>
        <v>2</v>
      </c>
      <c r="C17" s="41" t="s">
        <v>12</v>
      </c>
      <c r="D17" s="41" t="s">
        <v>12</v>
      </c>
      <c r="E17" s="41">
        <v>2</v>
      </c>
      <c r="F17" s="41" t="s">
        <v>12</v>
      </c>
      <c r="G17" s="41" t="s">
        <v>12</v>
      </c>
      <c r="H17" s="41" t="s">
        <v>12</v>
      </c>
      <c r="I17" s="41" t="s">
        <v>12</v>
      </c>
    </row>
    <row r="18" spans="1:10" hidden="1" x14ac:dyDescent="0.2">
      <c r="A18" s="18" t="s">
        <v>15</v>
      </c>
      <c r="B18" s="66"/>
      <c r="C18" s="41"/>
      <c r="D18" s="41"/>
      <c r="E18" s="41"/>
      <c r="F18" s="41"/>
      <c r="G18" s="41"/>
      <c r="H18" s="41"/>
      <c r="I18" s="41"/>
    </row>
    <row r="19" spans="1:10" hidden="1" x14ac:dyDescent="0.2">
      <c r="A19" s="14" t="s">
        <v>19</v>
      </c>
      <c r="B19" s="7">
        <f>SUM(C19:I19)</f>
        <v>1</v>
      </c>
      <c r="C19" s="16" t="s">
        <v>12</v>
      </c>
      <c r="D19" s="16">
        <v>1</v>
      </c>
      <c r="E19" s="16" t="s">
        <v>12</v>
      </c>
      <c r="F19" s="16" t="s">
        <v>12</v>
      </c>
      <c r="G19" s="16" t="s">
        <v>12</v>
      </c>
      <c r="H19" s="16" t="s">
        <v>12</v>
      </c>
      <c r="I19" s="16" t="s">
        <v>12</v>
      </c>
    </row>
    <row r="20" spans="1:10" hidden="1" x14ac:dyDescent="0.2">
      <c r="A20" s="19" t="s">
        <v>20</v>
      </c>
      <c r="B20" s="66">
        <f>SUM(C20:I20)</f>
        <v>1</v>
      </c>
      <c r="C20" s="41" t="s">
        <v>12</v>
      </c>
      <c r="D20" s="41">
        <v>1</v>
      </c>
      <c r="E20" s="41" t="s">
        <v>12</v>
      </c>
      <c r="F20" s="41" t="s">
        <v>12</v>
      </c>
      <c r="G20" s="41" t="s">
        <v>12</v>
      </c>
      <c r="H20" s="41" t="s">
        <v>12</v>
      </c>
      <c r="I20" s="41" t="s">
        <v>12</v>
      </c>
    </row>
    <row r="21" spans="1:10" hidden="1" x14ac:dyDescent="0.2">
      <c r="A21" s="18" t="s">
        <v>21</v>
      </c>
      <c r="B21" s="66"/>
      <c r="C21" s="41"/>
      <c r="D21" s="41"/>
      <c r="E21" s="41"/>
      <c r="F21" s="41"/>
      <c r="G21" s="41"/>
      <c r="H21" s="41"/>
      <c r="I21" s="41"/>
    </row>
    <row r="22" spans="1:10" s="4" customFormat="1" hidden="1" x14ac:dyDescent="0.2">
      <c r="A22" s="11" t="s">
        <v>22</v>
      </c>
      <c r="B22" s="11">
        <f>SUM(C22:I22)</f>
        <v>5</v>
      </c>
      <c r="C22" s="13">
        <f>SUM(C23:C28)</f>
        <v>1</v>
      </c>
      <c r="D22" s="13">
        <f>SUM(D23:D28)</f>
        <v>3</v>
      </c>
      <c r="E22" s="13" t="s">
        <v>12</v>
      </c>
      <c r="F22" s="13" t="s">
        <v>12</v>
      </c>
      <c r="G22" s="13" t="s">
        <v>12</v>
      </c>
      <c r="H22" s="13">
        <f>SUM(H23:H28)</f>
        <v>1</v>
      </c>
      <c r="I22" s="13" t="s">
        <v>12</v>
      </c>
      <c r="J22" s="3"/>
    </row>
    <row r="23" spans="1:10" hidden="1" x14ac:dyDescent="0.2">
      <c r="A23" s="14" t="s">
        <v>13</v>
      </c>
      <c r="B23" s="7">
        <f>SUM(C23:I23)</f>
        <v>2</v>
      </c>
      <c r="C23" s="15" t="s">
        <v>12</v>
      </c>
      <c r="D23" s="16">
        <v>2</v>
      </c>
      <c r="E23" s="15" t="s">
        <v>12</v>
      </c>
      <c r="F23" s="15" t="s">
        <v>12</v>
      </c>
      <c r="G23" s="15" t="s">
        <v>12</v>
      </c>
      <c r="H23" s="15" t="s">
        <v>12</v>
      </c>
      <c r="I23" s="15" t="s">
        <v>12</v>
      </c>
    </row>
    <row r="24" spans="1:10" hidden="1" x14ac:dyDescent="0.2">
      <c r="A24" s="17" t="s">
        <v>23</v>
      </c>
      <c r="B24" s="78">
        <f>SUM(C24:I25)</f>
        <v>1</v>
      </c>
      <c r="C24" s="41" t="s">
        <v>12</v>
      </c>
      <c r="D24" s="41">
        <v>1</v>
      </c>
      <c r="E24" s="41" t="s">
        <v>12</v>
      </c>
      <c r="F24" s="41" t="s">
        <v>12</v>
      </c>
      <c r="G24" s="41" t="s">
        <v>12</v>
      </c>
      <c r="H24" s="41" t="s">
        <v>12</v>
      </c>
      <c r="I24" s="41" t="s">
        <v>12</v>
      </c>
    </row>
    <row r="25" spans="1:10" hidden="1" x14ac:dyDescent="0.2">
      <c r="A25" s="18" t="s">
        <v>24</v>
      </c>
      <c r="B25" s="78"/>
      <c r="C25" s="41"/>
      <c r="D25" s="41"/>
      <c r="E25" s="41"/>
      <c r="F25" s="41"/>
      <c r="G25" s="41"/>
      <c r="H25" s="41"/>
      <c r="I25" s="41"/>
    </row>
    <row r="26" spans="1:10" hidden="1" x14ac:dyDescent="0.2">
      <c r="A26" s="14" t="s">
        <v>25</v>
      </c>
      <c r="B26" s="7">
        <f>SUM(C26:I26)</f>
        <v>1</v>
      </c>
      <c r="C26" s="16">
        <v>1</v>
      </c>
      <c r="D26" s="15" t="s">
        <v>12</v>
      </c>
      <c r="E26" s="15" t="s">
        <v>12</v>
      </c>
      <c r="F26" s="15" t="s">
        <v>12</v>
      </c>
      <c r="G26" s="15" t="s">
        <v>12</v>
      </c>
      <c r="H26" s="15" t="s">
        <v>12</v>
      </c>
      <c r="I26" s="15" t="s">
        <v>12</v>
      </c>
    </row>
    <row r="27" spans="1:10" ht="12.75" hidden="1" customHeight="1" x14ac:dyDescent="0.2">
      <c r="A27" s="19" t="s">
        <v>20</v>
      </c>
      <c r="B27" s="78">
        <f>SUM(C27:I28)</f>
        <v>1</v>
      </c>
      <c r="C27" s="41" t="s">
        <v>12</v>
      </c>
      <c r="D27" s="41" t="s">
        <v>12</v>
      </c>
      <c r="E27" s="41" t="s">
        <v>12</v>
      </c>
      <c r="F27" s="41" t="s">
        <v>12</v>
      </c>
      <c r="G27" s="41" t="s">
        <v>12</v>
      </c>
      <c r="H27" s="41">
        <v>1</v>
      </c>
      <c r="I27" s="41" t="s">
        <v>12</v>
      </c>
    </row>
    <row r="28" spans="1:10" hidden="1" x14ac:dyDescent="0.2">
      <c r="A28" s="18" t="s">
        <v>21</v>
      </c>
      <c r="B28" s="78"/>
      <c r="C28" s="41"/>
      <c r="D28" s="41"/>
      <c r="E28" s="41"/>
      <c r="F28" s="41"/>
      <c r="G28" s="41"/>
      <c r="H28" s="41"/>
      <c r="I28" s="41"/>
    </row>
    <row r="29" spans="1:10" s="6" customFormat="1" hidden="1" x14ac:dyDescent="0.2">
      <c r="A29" s="11" t="s">
        <v>26</v>
      </c>
      <c r="B29" s="11">
        <f>SUM(C29:I29)</f>
        <v>20</v>
      </c>
      <c r="C29" s="13" t="s">
        <v>12</v>
      </c>
      <c r="D29" s="13">
        <f>SUM(D30:D39)</f>
        <v>13</v>
      </c>
      <c r="E29" s="13">
        <f>SUM(E30:E39)</f>
        <v>2</v>
      </c>
      <c r="F29" s="13">
        <f>SUM(F30:F39)</f>
        <v>4</v>
      </c>
      <c r="G29" s="13">
        <f>SUM(G30:G39)</f>
        <v>1</v>
      </c>
      <c r="H29" s="13" t="s">
        <v>12</v>
      </c>
      <c r="I29" s="13" t="s">
        <v>12</v>
      </c>
      <c r="J29" s="5"/>
    </row>
    <row r="30" spans="1:10" hidden="1" x14ac:dyDescent="0.2">
      <c r="A30" s="14" t="s">
        <v>16</v>
      </c>
      <c r="B30" s="7">
        <f>SUM(C30:I30)</f>
        <v>1</v>
      </c>
      <c r="C30" s="15" t="s">
        <v>12</v>
      </c>
      <c r="D30" s="16">
        <v>1</v>
      </c>
      <c r="E30" s="15" t="s">
        <v>12</v>
      </c>
      <c r="F30" s="15" t="s">
        <v>12</v>
      </c>
      <c r="G30" s="15" t="s">
        <v>12</v>
      </c>
      <c r="H30" s="15" t="s">
        <v>12</v>
      </c>
      <c r="I30" s="15" t="s">
        <v>12</v>
      </c>
    </row>
    <row r="31" spans="1:10" hidden="1" x14ac:dyDescent="0.2">
      <c r="A31" s="14" t="s">
        <v>13</v>
      </c>
      <c r="B31" s="7">
        <f>SUM(C31:I31)</f>
        <v>6</v>
      </c>
      <c r="C31" s="15" t="s">
        <v>12</v>
      </c>
      <c r="D31" s="16">
        <v>6</v>
      </c>
      <c r="E31" s="16"/>
      <c r="F31" s="15" t="s">
        <v>12</v>
      </c>
      <c r="G31" s="15" t="s">
        <v>12</v>
      </c>
      <c r="H31" s="15" t="s">
        <v>12</v>
      </c>
      <c r="I31" s="15" t="s">
        <v>12</v>
      </c>
    </row>
    <row r="32" spans="1:10" ht="12.75" hidden="1" customHeight="1" x14ac:dyDescent="0.2">
      <c r="A32" s="17" t="s">
        <v>14</v>
      </c>
      <c r="B32" s="78">
        <f>SUM(C32:I33)</f>
        <v>2</v>
      </c>
      <c r="C32" s="41" t="s">
        <v>12</v>
      </c>
      <c r="D32" s="41" t="s">
        <v>12</v>
      </c>
      <c r="E32" s="41">
        <v>1</v>
      </c>
      <c r="F32" s="41" t="s">
        <v>12</v>
      </c>
      <c r="G32" s="41">
        <v>1</v>
      </c>
      <c r="H32" s="41" t="s">
        <v>12</v>
      </c>
      <c r="I32" s="41" t="s">
        <v>12</v>
      </c>
    </row>
    <row r="33" spans="1:10" hidden="1" x14ac:dyDescent="0.2">
      <c r="A33" s="18" t="s">
        <v>15</v>
      </c>
      <c r="B33" s="78"/>
      <c r="C33" s="41"/>
      <c r="D33" s="41"/>
      <c r="E33" s="41"/>
      <c r="F33" s="41"/>
      <c r="G33" s="41"/>
      <c r="H33" s="41"/>
      <c r="I33" s="41"/>
    </row>
    <row r="34" spans="1:10" hidden="1" x14ac:dyDescent="0.2">
      <c r="A34" s="20" t="s">
        <v>27</v>
      </c>
      <c r="B34" s="78">
        <f>SUM(C34:I35)</f>
        <v>3</v>
      </c>
      <c r="C34" s="41" t="s">
        <v>12</v>
      </c>
      <c r="D34" s="41" t="s">
        <v>12</v>
      </c>
      <c r="E34" s="41" t="s">
        <v>12</v>
      </c>
      <c r="F34" s="41">
        <v>3</v>
      </c>
      <c r="G34" s="41" t="s">
        <v>12</v>
      </c>
      <c r="H34" s="41" t="s">
        <v>12</v>
      </c>
      <c r="I34" s="41" t="s">
        <v>12</v>
      </c>
    </row>
    <row r="35" spans="1:10" hidden="1" x14ac:dyDescent="0.2">
      <c r="A35" s="18" t="s">
        <v>28</v>
      </c>
      <c r="B35" s="78"/>
      <c r="C35" s="41"/>
      <c r="D35" s="41"/>
      <c r="E35" s="41"/>
      <c r="F35" s="41"/>
      <c r="G35" s="41"/>
      <c r="H35" s="41"/>
      <c r="I35" s="41"/>
    </row>
    <row r="36" spans="1:10" ht="12.75" hidden="1" customHeight="1" x14ac:dyDescent="0.2">
      <c r="A36" s="19" t="s">
        <v>20</v>
      </c>
      <c r="B36" s="78">
        <f>SUM(C36:I37)</f>
        <v>3</v>
      </c>
      <c r="C36" s="41" t="s">
        <v>12</v>
      </c>
      <c r="D36" s="41">
        <v>1</v>
      </c>
      <c r="E36" s="41">
        <v>1</v>
      </c>
      <c r="F36" s="41">
        <v>1</v>
      </c>
      <c r="G36" s="41" t="s">
        <v>12</v>
      </c>
      <c r="H36" s="41" t="s">
        <v>12</v>
      </c>
      <c r="I36" s="41" t="s">
        <v>12</v>
      </c>
    </row>
    <row r="37" spans="1:10" hidden="1" x14ac:dyDescent="0.2">
      <c r="A37" s="18" t="s">
        <v>21</v>
      </c>
      <c r="B37" s="78"/>
      <c r="C37" s="41"/>
      <c r="D37" s="41"/>
      <c r="E37" s="41"/>
      <c r="F37" s="41"/>
      <c r="G37" s="41"/>
      <c r="H37" s="41"/>
      <c r="I37" s="41"/>
    </row>
    <row r="38" spans="1:10" hidden="1" x14ac:dyDescent="0.2">
      <c r="A38" s="18" t="s">
        <v>29</v>
      </c>
      <c r="B38" s="7">
        <f>SUM(C38:I38)</f>
        <v>1</v>
      </c>
      <c r="C38" s="15" t="s">
        <v>12</v>
      </c>
      <c r="D38" s="16">
        <v>1</v>
      </c>
      <c r="E38" s="15" t="s">
        <v>12</v>
      </c>
      <c r="F38" s="15" t="s">
        <v>12</v>
      </c>
      <c r="G38" s="15" t="s">
        <v>12</v>
      </c>
      <c r="H38" s="15" t="s">
        <v>12</v>
      </c>
      <c r="I38" s="15" t="s">
        <v>12</v>
      </c>
    </row>
    <row r="39" spans="1:10" hidden="1" x14ac:dyDescent="0.2">
      <c r="A39" s="18" t="s">
        <v>30</v>
      </c>
      <c r="B39" s="7">
        <f>SUM(C39:I39)</f>
        <v>4</v>
      </c>
      <c r="C39" s="15" t="s">
        <v>12</v>
      </c>
      <c r="D39" s="16">
        <v>4</v>
      </c>
      <c r="E39" s="15" t="s">
        <v>12</v>
      </c>
      <c r="F39" s="15" t="s">
        <v>12</v>
      </c>
      <c r="G39" s="15" t="s">
        <v>12</v>
      </c>
      <c r="H39" s="15" t="s">
        <v>12</v>
      </c>
      <c r="I39" s="15" t="s">
        <v>12</v>
      </c>
    </row>
    <row r="40" spans="1:10" s="4" customFormat="1" hidden="1" x14ac:dyDescent="0.2">
      <c r="A40" s="11" t="s">
        <v>31</v>
      </c>
      <c r="B40" s="11">
        <f>SUM(C40:I40)</f>
        <v>5</v>
      </c>
      <c r="C40" s="13">
        <f>SUM(C41:C43)</f>
        <v>1</v>
      </c>
      <c r="D40" s="13">
        <f>SUM(D41:D43)</f>
        <v>3</v>
      </c>
      <c r="E40" s="13" t="s">
        <v>12</v>
      </c>
      <c r="F40" s="13" t="s">
        <v>12</v>
      </c>
      <c r="G40" s="13" t="s">
        <v>12</v>
      </c>
      <c r="H40" s="13">
        <f>SUM(H41:H43)</f>
        <v>1</v>
      </c>
      <c r="I40" s="13" t="s">
        <v>12</v>
      </c>
      <c r="J40" s="3"/>
    </row>
    <row r="41" spans="1:10" ht="15" hidden="1" x14ac:dyDescent="0.2">
      <c r="A41" s="14" t="s">
        <v>16</v>
      </c>
      <c r="B41" s="7">
        <f>+SUM(C41:I41)</f>
        <v>1</v>
      </c>
      <c r="C41" s="15" t="s">
        <v>12</v>
      </c>
      <c r="D41" s="15" t="s">
        <v>12</v>
      </c>
      <c r="E41" s="15" t="s">
        <v>12</v>
      </c>
      <c r="F41" s="15" t="s">
        <v>12</v>
      </c>
      <c r="G41" s="21" t="s">
        <v>12</v>
      </c>
      <c r="H41" s="16">
        <v>1</v>
      </c>
      <c r="I41" s="15" t="s">
        <v>12</v>
      </c>
    </row>
    <row r="42" spans="1:10" hidden="1" x14ac:dyDescent="0.2">
      <c r="A42" s="14" t="s">
        <v>25</v>
      </c>
      <c r="B42" s="7">
        <f>+SUM(C42:I42)</f>
        <v>1</v>
      </c>
      <c r="C42" s="16">
        <v>1</v>
      </c>
      <c r="D42" s="15" t="s">
        <v>12</v>
      </c>
      <c r="E42" s="15" t="s">
        <v>12</v>
      </c>
      <c r="F42" s="15" t="s">
        <v>12</v>
      </c>
      <c r="G42" s="15" t="s">
        <v>12</v>
      </c>
      <c r="H42" s="15" t="s">
        <v>12</v>
      </c>
      <c r="I42" s="15" t="s">
        <v>12</v>
      </c>
    </row>
    <row r="43" spans="1:10" hidden="1" x14ac:dyDescent="0.2">
      <c r="A43" s="14" t="s">
        <v>19</v>
      </c>
      <c r="B43" s="7">
        <f>+SUM(C43:I43)</f>
        <v>3</v>
      </c>
      <c r="C43" s="16"/>
      <c r="D43" s="16">
        <v>3</v>
      </c>
      <c r="E43" s="16"/>
      <c r="F43" s="16"/>
      <c r="G43" s="16"/>
      <c r="H43" s="16"/>
      <c r="I43" s="16"/>
    </row>
    <row r="44" spans="1:10" s="4" customFormat="1" hidden="1" x14ac:dyDescent="0.2">
      <c r="A44" s="11" t="s">
        <v>32</v>
      </c>
      <c r="B44" s="11">
        <f>SUM(C44:I44)</f>
        <v>7</v>
      </c>
      <c r="C44" s="13">
        <f>SUM(C45:C50)</f>
        <v>1</v>
      </c>
      <c r="D44" s="13">
        <f>SUM(D45:D50)</f>
        <v>4</v>
      </c>
      <c r="E44" s="13" t="s">
        <v>12</v>
      </c>
      <c r="F44" s="13">
        <f>SUM(F45:F50)</f>
        <v>1</v>
      </c>
      <c r="G44" s="13" t="s">
        <v>12</v>
      </c>
      <c r="H44" s="13">
        <f>SUM(H45:H50)</f>
        <v>1</v>
      </c>
      <c r="I44" s="13" t="s">
        <v>12</v>
      </c>
      <c r="J44" s="3"/>
    </row>
    <row r="45" spans="1:10" hidden="1" x14ac:dyDescent="0.2">
      <c r="A45" s="14" t="s">
        <v>16</v>
      </c>
      <c r="B45" s="7">
        <f>+SUM(C45:I45)</f>
        <v>2</v>
      </c>
      <c r="C45" s="15" t="s">
        <v>12</v>
      </c>
      <c r="D45" s="16">
        <v>2</v>
      </c>
      <c r="E45" s="15" t="s">
        <v>12</v>
      </c>
      <c r="F45" s="15" t="s">
        <v>12</v>
      </c>
      <c r="G45" s="15" t="s">
        <v>12</v>
      </c>
      <c r="H45" s="15" t="s">
        <v>12</v>
      </c>
      <c r="I45" s="15" t="s">
        <v>12</v>
      </c>
    </row>
    <row r="46" spans="1:10" hidden="1" x14ac:dyDescent="0.2">
      <c r="A46" s="14" t="s">
        <v>13</v>
      </c>
      <c r="B46" s="7">
        <f>+SUM(C46:I46)</f>
        <v>2</v>
      </c>
      <c r="C46" s="15" t="s">
        <v>12</v>
      </c>
      <c r="D46" s="16">
        <v>2</v>
      </c>
      <c r="E46" s="15" t="s">
        <v>12</v>
      </c>
      <c r="F46" s="15" t="s">
        <v>12</v>
      </c>
      <c r="G46" s="15" t="s">
        <v>12</v>
      </c>
      <c r="H46" s="15" t="s">
        <v>12</v>
      </c>
      <c r="I46" s="15" t="s">
        <v>12</v>
      </c>
    </row>
    <row r="47" spans="1:10" hidden="1" x14ac:dyDescent="0.2">
      <c r="A47" s="14" t="s">
        <v>33</v>
      </c>
      <c r="B47" s="7">
        <f>+SUM(C47:I47)</f>
        <v>1</v>
      </c>
      <c r="C47" s="15" t="s">
        <v>12</v>
      </c>
      <c r="D47" s="15" t="s">
        <v>12</v>
      </c>
      <c r="E47" s="15" t="s">
        <v>12</v>
      </c>
      <c r="F47" s="15" t="s">
        <v>12</v>
      </c>
      <c r="G47" s="15" t="s">
        <v>12</v>
      </c>
      <c r="H47" s="16">
        <v>1</v>
      </c>
      <c r="I47" s="15" t="s">
        <v>12</v>
      </c>
    </row>
    <row r="48" spans="1:10" hidden="1" x14ac:dyDescent="0.2">
      <c r="A48" s="14" t="s">
        <v>25</v>
      </c>
      <c r="B48" s="7">
        <f>+SUM(C48:I48)</f>
        <v>1</v>
      </c>
      <c r="C48" s="16">
        <v>1</v>
      </c>
      <c r="D48" s="15" t="s">
        <v>12</v>
      </c>
      <c r="E48" s="15" t="s">
        <v>12</v>
      </c>
      <c r="F48" s="15" t="s">
        <v>12</v>
      </c>
      <c r="G48" s="15" t="s">
        <v>12</v>
      </c>
      <c r="H48" s="15" t="s">
        <v>12</v>
      </c>
      <c r="I48" s="15" t="s">
        <v>12</v>
      </c>
    </row>
    <row r="49" spans="1:10" ht="12.75" hidden="1" customHeight="1" x14ac:dyDescent="0.2">
      <c r="A49" s="20" t="s">
        <v>27</v>
      </c>
      <c r="B49" s="66">
        <f>+SUM(C49:I49)</f>
        <v>1</v>
      </c>
      <c r="C49" s="41" t="s">
        <v>12</v>
      </c>
      <c r="D49" s="41" t="s">
        <v>12</v>
      </c>
      <c r="E49" s="41" t="s">
        <v>12</v>
      </c>
      <c r="F49" s="41">
        <v>1</v>
      </c>
      <c r="G49" s="41" t="s">
        <v>12</v>
      </c>
      <c r="H49" s="41" t="s">
        <v>12</v>
      </c>
      <c r="I49" s="41" t="s">
        <v>12</v>
      </c>
    </row>
    <row r="50" spans="1:10" hidden="1" x14ac:dyDescent="0.2">
      <c r="A50" s="18" t="s">
        <v>28</v>
      </c>
      <c r="B50" s="66"/>
      <c r="C50" s="41"/>
      <c r="D50" s="41"/>
      <c r="E50" s="41"/>
      <c r="F50" s="41"/>
      <c r="G50" s="41"/>
      <c r="H50" s="41"/>
      <c r="I50" s="41"/>
    </row>
    <row r="51" spans="1:10" s="4" customFormat="1" hidden="1" x14ac:dyDescent="0.2">
      <c r="A51" s="11" t="s">
        <v>34</v>
      </c>
      <c r="B51" s="11">
        <f>SUM(C51:I51)</f>
        <v>6</v>
      </c>
      <c r="C51" s="13">
        <f>SUM(C52:C56)</f>
        <v>2</v>
      </c>
      <c r="D51" s="13">
        <f>SUM(D52:D56)</f>
        <v>3</v>
      </c>
      <c r="E51" s="13">
        <f>SUM(E52:E56)</f>
        <v>1</v>
      </c>
      <c r="F51" s="13" t="s">
        <v>12</v>
      </c>
      <c r="G51" s="13" t="s">
        <v>12</v>
      </c>
      <c r="H51" s="13" t="s">
        <v>12</v>
      </c>
      <c r="I51" s="13" t="s">
        <v>12</v>
      </c>
      <c r="J51" s="3"/>
    </row>
    <row r="52" spans="1:10" hidden="1" x14ac:dyDescent="0.2">
      <c r="A52" s="14" t="s">
        <v>13</v>
      </c>
      <c r="B52" s="7">
        <f>SUM(C52:I52)</f>
        <v>2</v>
      </c>
      <c r="C52" s="15" t="s">
        <v>12</v>
      </c>
      <c r="D52" s="16">
        <v>1</v>
      </c>
      <c r="E52" s="16">
        <v>1</v>
      </c>
      <c r="F52" s="15" t="s">
        <v>12</v>
      </c>
      <c r="G52" s="15" t="s">
        <v>12</v>
      </c>
      <c r="H52" s="15" t="s">
        <v>12</v>
      </c>
      <c r="I52" s="15" t="s">
        <v>12</v>
      </c>
    </row>
    <row r="53" spans="1:10" hidden="1" x14ac:dyDescent="0.2">
      <c r="A53" s="14" t="s">
        <v>33</v>
      </c>
      <c r="B53" s="7">
        <f>SUM(C53:I53)</f>
        <v>1</v>
      </c>
      <c r="C53" s="15" t="s">
        <v>12</v>
      </c>
      <c r="D53" s="16">
        <v>1</v>
      </c>
      <c r="E53" s="15" t="s">
        <v>12</v>
      </c>
      <c r="F53" s="15" t="s">
        <v>12</v>
      </c>
      <c r="G53" s="15" t="s">
        <v>12</v>
      </c>
      <c r="H53" s="15" t="s">
        <v>12</v>
      </c>
      <c r="I53" s="15" t="s">
        <v>12</v>
      </c>
    </row>
    <row r="54" spans="1:10" hidden="1" x14ac:dyDescent="0.2">
      <c r="A54" s="14" t="s">
        <v>25</v>
      </c>
      <c r="B54" s="7">
        <f>SUM(C54:I54)</f>
        <v>2</v>
      </c>
      <c r="C54" s="16">
        <v>2</v>
      </c>
      <c r="D54" s="15" t="s">
        <v>12</v>
      </c>
      <c r="E54" s="15" t="s">
        <v>12</v>
      </c>
      <c r="F54" s="15" t="s">
        <v>12</v>
      </c>
      <c r="G54" s="15" t="s">
        <v>12</v>
      </c>
      <c r="H54" s="15" t="s">
        <v>12</v>
      </c>
      <c r="I54" s="15" t="s">
        <v>12</v>
      </c>
    </row>
    <row r="55" spans="1:10" ht="12.75" hidden="1" customHeight="1" x14ac:dyDescent="0.2">
      <c r="A55" s="19" t="s">
        <v>20</v>
      </c>
      <c r="B55" s="66">
        <f>SUM(C55:I55)</f>
        <v>1</v>
      </c>
      <c r="C55" s="41" t="s">
        <v>12</v>
      </c>
      <c r="D55" s="41">
        <v>1</v>
      </c>
      <c r="E55" s="41" t="s">
        <v>12</v>
      </c>
      <c r="F55" s="41" t="s">
        <v>12</v>
      </c>
      <c r="G55" s="41" t="s">
        <v>12</v>
      </c>
      <c r="H55" s="41" t="s">
        <v>12</v>
      </c>
      <c r="I55" s="41" t="s">
        <v>12</v>
      </c>
    </row>
    <row r="56" spans="1:10" hidden="1" x14ac:dyDescent="0.2">
      <c r="A56" s="18" t="s">
        <v>21</v>
      </c>
      <c r="B56" s="66"/>
      <c r="C56" s="41"/>
      <c r="D56" s="41"/>
      <c r="E56" s="41"/>
      <c r="F56" s="41"/>
      <c r="G56" s="41"/>
      <c r="H56" s="41"/>
      <c r="I56" s="41"/>
    </row>
    <row r="57" spans="1:10" s="4" customFormat="1" hidden="1" x14ac:dyDescent="0.2">
      <c r="A57" s="11" t="s">
        <v>35</v>
      </c>
      <c r="B57" s="11">
        <f>SUM(C57:I57)</f>
        <v>20</v>
      </c>
      <c r="C57" s="13">
        <f>SUM(C58:C69)</f>
        <v>2</v>
      </c>
      <c r="D57" s="13">
        <f>SUM(D58:D69)</f>
        <v>12</v>
      </c>
      <c r="E57" s="13">
        <f>SUM(E58:E69)</f>
        <v>2</v>
      </c>
      <c r="F57" s="13">
        <f>SUM(F58:F69)</f>
        <v>2</v>
      </c>
      <c r="G57" s="13">
        <f>SUM(G58:G69)</f>
        <v>2</v>
      </c>
      <c r="H57" s="13" t="s">
        <v>12</v>
      </c>
      <c r="I57" s="13" t="s">
        <v>12</v>
      </c>
      <c r="J57" s="3"/>
    </row>
    <row r="58" spans="1:10" hidden="1" x14ac:dyDescent="0.2">
      <c r="A58" s="14" t="s">
        <v>13</v>
      </c>
      <c r="B58" s="7">
        <f>SUM(C58:I58)</f>
        <v>7</v>
      </c>
      <c r="C58" s="15" t="s">
        <v>12</v>
      </c>
      <c r="D58" s="16">
        <v>7</v>
      </c>
      <c r="E58" s="15" t="s">
        <v>12</v>
      </c>
      <c r="F58" s="15" t="s">
        <v>12</v>
      </c>
      <c r="G58" s="15" t="s">
        <v>12</v>
      </c>
      <c r="H58" s="15" t="s">
        <v>12</v>
      </c>
      <c r="I58" s="15" t="s">
        <v>12</v>
      </c>
    </row>
    <row r="59" spans="1:10" ht="12.75" hidden="1" customHeight="1" x14ac:dyDescent="0.2">
      <c r="A59" s="17" t="s">
        <v>14</v>
      </c>
      <c r="B59" s="66">
        <f>SUM(C59:I59)</f>
        <v>2</v>
      </c>
      <c r="C59" s="41" t="s">
        <v>12</v>
      </c>
      <c r="D59" s="41">
        <v>1</v>
      </c>
      <c r="E59" s="41">
        <v>1</v>
      </c>
      <c r="F59" s="41" t="s">
        <v>12</v>
      </c>
      <c r="G59" s="41" t="s">
        <v>12</v>
      </c>
      <c r="H59" s="41" t="s">
        <v>12</v>
      </c>
      <c r="I59" s="41" t="s">
        <v>12</v>
      </c>
    </row>
    <row r="60" spans="1:10" hidden="1" x14ac:dyDescent="0.2">
      <c r="A60" s="18" t="s">
        <v>15</v>
      </c>
      <c r="B60" s="66"/>
      <c r="C60" s="41"/>
      <c r="D60" s="41"/>
      <c r="E60" s="41"/>
      <c r="F60" s="41"/>
      <c r="G60" s="41"/>
      <c r="H60" s="41"/>
      <c r="I60" s="41"/>
    </row>
    <row r="61" spans="1:10" hidden="1" x14ac:dyDescent="0.2">
      <c r="A61" s="7" t="s">
        <v>36</v>
      </c>
      <c r="B61" s="7">
        <f>SUM(C61:I61)</f>
        <v>1</v>
      </c>
      <c r="C61" s="15" t="s">
        <v>12</v>
      </c>
      <c r="D61" s="16">
        <v>1</v>
      </c>
      <c r="E61" s="15" t="s">
        <v>12</v>
      </c>
      <c r="F61" s="15" t="s">
        <v>12</v>
      </c>
      <c r="G61" s="15" t="s">
        <v>12</v>
      </c>
      <c r="H61" s="15" t="s">
        <v>12</v>
      </c>
      <c r="I61" s="15" t="s">
        <v>12</v>
      </c>
    </row>
    <row r="62" spans="1:10" ht="12.75" hidden="1" customHeight="1" x14ac:dyDescent="0.2">
      <c r="A62" s="17" t="s">
        <v>23</v>
      </c>
      <c r="B62" s="66">
        <f>SUM(C62:I62)</f>
        <v>3</v>
      </c>
      <c r="C62" s="41" t="s">
        <v>12</v>
      </c>
      <c r="D62" s="41">
        <v>1</v>
      </c>
      <c r="E62" s="41" t="s">
        <v>12</v>
      </c>
      <c r="F62" s="41" t="s">
        <v>12</v>
      </c>
      <c r="G62" s="41">
        <v>2</v>
      </c>
      <c r="H62" s="41" t="s">
        <v>12</v>
      </c>
      <c r="I62" s="41" t="s">
        <v>12</v>
      </c>
    </row>
    <row r="63" spans="1:10" hidden="1" x14ac:dyDescent="0.2">
      <c r="A63" s="18" t="s">
        <v>24</v>
      </c>
      <c r="B63" s="66"/>
      <c r="C63" s="41"/>
      <c r="D63" s="41"/>
      <c r="E63" s="41"/>
      <c r="F63" s="41"/>
      <c r="G63" s="41"/>
      <c r="H63" s="41"/>
      <c r="I63" s="41"/>
    </row>
    <row r="64" spans="1:10" hidden="1" x14ac:dyDescent="0.2">
      <c r="A64" s="14" t="s">
        <v>25</v>
      </c>
      <c r="B64" s="7">
        <f>SUM(C64:I64)</f>
        <v>2</v>
      </c>
      <c r="C64" s="16">
        <v>2</v>
      </c>
      <c r="D64" s="15" t="s">
        <v>12</v>
      </c>
      <c r="E64" s="15" t="s">
        <v>12</v>
      </c>
      <c r="F64" s="15" t="s">
        <v>12</v>
      </c>
      <c r="G64" s="15" t="s">
        <v>12</v>
      </c>
      <c r="H64" s="15" t="s">
        <v>12</v>
      </c>
      <c r="I64" s="15" t="s">
        <v>12</v>
      </c>
    </row>
    <row r="65" spans="1:10" ht="12.75" hidden="1" customHeight="1" x14ac:dyDescent="0.2">
      <c r="A65" s="20" t="s">
        <v>27</v>
      </c>
      <c r="B65" s="66">
        <f>SUM(C65:I65)</f>
        <v>2</v>
      </c>
      <c r="C65" s="41" t="s">
        <v>12</v>
      </c>
      <c r="D65" s="41" t="s">
        <v>12</v>
      </c>
      <c r="E65" s="41" t="s">
        <v>12</v>
      </c>
      <c r="F65" s="41">
        <v>2</v>
      </c>
      <c r="G65" s="41" t="s">
        <v>12</v>
      </c>
      <c r="H65" s="41" t="s">
        <v>12</v>
      </c>
      <c r="I65" s="41" t="s">
        <v>12</v>
      </c>
    </row>
    <row r="66" spans="1:10" hidden="1" x14ac:dyDescent="0.2">
      <c r="A66" s="18" t="s">
        <v>28</v>
      </c>
      <c r="B66" s="66"/>
      <c r="C66" s="41"/>
      <c r="D66" s="41"/>
      <c r="E66" s="41"/>
      <c r="F66" s="41"/>
      <c r="G66" s="41"/>
      <c r="H66" s="41"/>
      <c r="I66" s="41"/>
    </row>
    <row r="67" spans="1:10" ht="12.75" hidden="1" customHeight="1" x14ac:dyDescent="0.2">
      <c r="A67" s="19" t="s">
        <v>20</v>
      </c>
      <c r="B67" s="66">
        <f>SUM(C67:I67)</f>
        <v>2</v>
      </c>
      <c r="C67" s="41" t="s">
        <v>12</v>
      </c>
      <c r="D67" s="41">
        <v>1</v>
      </c>
      <c r="E67" s="41">
        <v>1</v>
      </c>
      <c r="F67" s="41" t="s">
        <v>12</v>
      </c>
      <c r="G67" s="41" t="s">
        <v>12</v>
      </c>
      <c r="H67" s="41" t="s">
        <v>12</v>
      </c>
      <c r="I67" s="41" t="s">
        <v>12</v>
      </c>
    </row>
    <row r="68" spans="1:10" hidden="1" x14ac:dyDescent="0.2">
      <c r="A68" s="18" t="s">
        <v>21</v>
      </c>
      <c r="B68" s="66"/>
      <c r="C68" s="41"/>
      <c r="D68" s="41"/>
      <c r="E68" s="41"/>
      <c r="F68" s="41"/>
      <c r="G68" s="41"/>
      <c r="H68" s="41"/>
      <c r="I68" s="41"/>
    </row>
    <row r="69" spans="1:10" hidden="1" x14ac:dyDescent="0.2">
      <c r="A69" s="18" t="s">
        <v>29</v>
      </c>
      <c r="B69" s="7">
        <f>SUM(C69:I69)</f>
        <v>1</v>
      </c>
      <c r="C69" s="15" t="s">
        <v>12</v>
      </c>
      <c r="D69" s="16">
        <v>1</v>
      </c>
      <c r="E69" s="15" t="s">
        <v>12</v>
      </c>
      <c r="F69" s="15" t="s">
        <v>12</v>
      </c>
      <c r="G69" s="15" t="s">
        <v>12</v>
      </c>
      <c r="H69" s="15" t="s">
        <v>12</v>
      </c>
      <c r="I69" s="15" t="s">
        <v>12</v>
      </c>
    </row>
    <row r="70" spans="1:10" s="4" customFormat="1" hidden="1" x14ac:dyDescent="0.2">
      <c r="A70" s="11" t="s">
        <v>37</v>
      </c>
      <c r="B70" s="11">
        <f>SUM(C70:I70)</f>
        <v>11</v>
      </c>
      <c r="C70" s="13" t="s">
        <v>12</v>
      </c>
      <c r="D70" s="13">
        <f t="shared" ref="D70:I70" si="0">SUM(D71:D78)</f>
        <v>5</v>
      </c>
      <c r="E70" s="13">
        <f t="shared" si="0"/>
        <v>1</v>
      </c>
      <c r="F70" s="13">
        <f t="shared" si="0"/>
        <v>4</v>
      </c>
      <c r="G70" s="13" t="s">
        <v>12</v>
      </c>
      <c r="H70" s="13" t="s">
        <v>12</v>
      </c>
      <c r="I70" s="13">
        <f t="shared" si="0"/>
        <v>1</v>
      </c>
      <c r="J70" s="3"/>
    </row>
    <row r="71" spans="1:10" hidden="1" x14ac:dyDescent="0.2">
      <c r="A71" s="14" t="s">
        <v>16</v>
      </c>
      <c r="B71" s="7">
        <f>SUM(C71:I71)</f>
        <v>2</v>
      </c>
      <c r="C71" s="15" t="s">
        <v>12</v>
      </c>
      <c r="D71" s="15">
        <v>1</v>
      </c>
      <c r="E71" s="15" t="s">
        <v>12</v>
      </c>
      <c r="F71" s="15">
        <v>1</v>
      </c>
      <c r="G71" s="15" t="s">
        <v>12</v>
      </c>
      <c r="H71" s="15" t="s">
        <v>12</v>
      </c>
      <c r="I71" s="15" t="s">
        <v>12</v>
      </c>
    </row>
    <row r="72" spans="1:10" hidden="1" x14ac:dyDescent="0.2">
      <c r="A72" s="14" t="s">
        <v>13</v>
      </c>
      <c r="B72" s="7">
        <f>SUM(C72:I72)</f>
        <v>2</v>
      </c>
      <c r="C72" s="15" t="s">
        <v>12</v>
      </c>
      <c r="D72" s="15">
        <v>2</v>
      </c>
      <c r="E72" s="15" t="s">
        <v>12</v>
      </c>
      <c r="F72" s="15" t="s">
        <v>12</v>
      </c>
      <c r="G72" s="15" t="s">
        <v>12</v>
      </c>
      <c r="H72" s="15" t="s">
        <v>12</v>
      </c>
      <c r="I72" s="15" t="s">
        <v>12</v>
      </c>
    </row>
    <row r="73" spans="1:10" ht="12.75" hidden="1" customHeight="1" x14ac:dyDescent="0.2">
      <c r="A73" s="17" t="s">
        <v>14</v>
      </c>
      <c r="B73" s="66">
        <f>SUM(C73:I73)</f>
        <v>1</v>
      </c>
      <c r="C73" s="41" t="s">
        <v>12</v>
      </c>
      <c r="D73" s="41" t="s">
        <v>12</v>
      </c>
      <c r="E73" s="41" t="s">
        <v>12</v>
      </c>
      <c r="F73" s="41" t="s">
        <v>12</v>
      </c>
      <c r="G73" s="41" t="s">
        <v>12</v>
      </c>
      <c r="H73" s="41" t="s">
        <v>12</v>
      </c>
      <c r="I73" s="41">
        <v>1</v>
      </c>
    </row>
    <row r="74" spans="1:10" hidden="1" x14ac:dyDescent="0.2">
      <c r="A74" s="18" t="s">
        <v>15</v>
      </c>
      <c r="B74" s="66"/>
      <c r="C74" s="41"/>
      <c r="D74" s="41"/>
      <c r="E74" s="41"/>
      <c r="F74" s="41"/>
      <c r="G74" s="41"/>
      <c r="H74" s="41"/>
      <c r="I74" s="41"/>
    </row>
    <row r="75" spans="1:10" ht="12.75" hidden="1" customHeight="1" x14ac:dyDescent="0.2">
      <c r="A75" s="17" t="s">
        <v>23</v>
      </c>
      <c r="B75" s="66">
        <f>SUM(C75:I75)</f>
        <v>4</v>
      </c>
      <c r="C75" s="41" t="s">
        <v>12</v>
      </c>
      <c r="D75" s="41">
        <v>1</v>
      </c>
      <c r="E75" s="41">
        <v>1</v>
      </c>
      <c r="F75" s="41">
        <v>2</v>
      </c>
      <c r="G75" s="41" t="s">
        <v>12</v>
      </c>
      <c r="H75" s="41" t="s">
        <v>12</v>
      </c>
      <c r="I75" s="41" t="s">
        <v>12</v>
      </c>
    </row>
    <row r="76" spans="1:10" hidden="1" x14ac:dyDescent="0.2">
      <c r="A76" s="18" t="s">
        <v>24</v>
      </c>
      <c r="B76" s="66"/>
      <c r="C76" s="41"/>
      <c r="D76" s="41"/>
      <c r="E76" s="41"/>
      <c r="F76" s="41"/>
      <c r="G76" s="41"/>
      <c r="H76" s="41"/>
      <c r="I76" s="41"/>
    </row>
    <row r="77" spans="1:10" ht="12.75" hidden="1" customHeight="1" x14ac:dyDescent="0.2">
      <c r="A77" s="19" t="s">
        <v>20</v>
      </c>
      <c r="B77" s="66">
        <f>SUM(C77:I77)</f>
        <v>2</v>
      </c>
      <c r="C77" s="41" t="s">
        <v>12</v>
      </c>
      <c r="D77" s="41">
        <v>1</v>
      </c>
      <c r="E77" s="41" t="s">
        <v>12</v>
      </c>
      <c r="F77" s="41">
        <v>1</v>
      </c>
      <c r="G77" s="41" t="s">
        <v>12</v>
      </c>
      <c r="H77" s="41" t="s">
        <v>12</v>
      </c>
      <c r="I77" s="41" t="s">
        <v>12</v>
      </c>
    </row>
    <row r="78" spans="1:10" hidden="1" x14ac:dyDescent="0.2">
      <c r="A78" s="18" t="s">
        <v>21</v>
      </c>
      <c r="B78" s="66"/>
      <c r="C78" s="41"/>
      <c r="D78" s="41"/>
      <c r="E78" s="41"/>
      <c r="F78" s="41"/>
      <c r="G78" s="41"/>
      <c r="H78" s="41"/>
      <c r="I78" s="41"/>
    </row>
    <row r="79" spans="1:10" s="4" customFormat="1" hidden="1" x14ac:dyDescent="0.2">
      <c r="A79" s="11" t="s">
        <v>38</v>
      </c>
      <c r="B79" s="11">
        <f>SUM(C79:I79)</f>
        <v>1</v>
      </c>
      <c r="C79" s="13" t="str">
        <f>C80</f>
        <v>-</v>
      </c>
      <c r="D79" s="13" t="str">
        <f t="shared" ref="D79:I79" si="1">D80</f>
        <v>-</v>
      </c>
      <c r="E79" s="13">
        <f t="shared" si="1"/>
        <v>1</v>
      </c>
      <c r="F79" s="13" t="str">
        <f t="shared" si="1"/>
        <v>-</v>
      </c>
      <c r="G79" s="13" t="str">
        <f t="shared" si="1"/>
        <v>-</v>
      </c>
      <c r="H79" s="13" t="str">
        <f t="shared" si="1"/>
        <v>-</v>
      </c>
      <c r="I79" s="13" t="str">
        <f t="shared" si="1"/>
        <v>-</v>
      </c>
      <c r="J79" s="3"/>
    </row>
    <row r="80" spans="1:10" ht="12.75" hidden="1" customHeight="1" x14ac:dyDescent="0.2">
      <c r="A80" s="17" t="s">
        <v>14</v>
      </c>
      <c r="B80" s="78">
        <f>SUM(C80:I81)</f>
        <v>1</v>
      </c>
      <c r="C80" s="41" t="s">
        <v>12</v>
      </c>
      <c r="D80" s="41" t="s">
        <v>12</v>
      </c>
      <c r="E80" s="41">
        <v>1</v>
      </c>
      <c r="F80" s="41" t="s">
        <v>12</v>
      </c>
      <c r="G80" s="41" t="s">
        <v>12</v>
      </c>
      <c r="H80" s="41" t="s">
        <v>12</v>
      </c>
      <c r="I80" s="41" t="s">
        <v>12</v>
      </c>
    </row>
    <row r="81" spans="1:10" hidden="1" x14ac:dyDescent="0.2">
      <c r="A81" s="18" t="s">
        <v>15</v>
      </c>
      <c r="B81" s="78"/>
      <c r="C81" s="41"/>
      <c r="D81" s="41"/>
      <c r="E81" s="41"/>
      <c r="F81" s="41"/>
      <c r="G81" s="41"/>
      <c r="H81" s="41"/>
      <c r="I81" s="41"/>
    </row>
    <row r="82" spans="1:10" hidden="1" x14ac:dyDescent="0.2">
      <c r="A82" s="66"/>
      <c r="C82" s="22"/>
      <c r="D82" s="22"/>
      <c r="E82" s="22"/>
      <c r="F82" s="22"/>
      <c r="G82" s="22"/>
      <c r="H82" s="22"/>
      <c r="I82" s="22"/>
    </row>
    <row r="83" spans="1:10" hidden="1" x14ac:dyDescent="0.2">
      <c r="A83" s="66"/>
      <c r="C83" s="22"/>
      <c r="D83" s="22"/>
      <c r="E83" s="22"/>
      <c r="F83" s="22"/>
      <c r="G83" s="22"/>
      <c r="H83" s="22"/>
      <c r="I83" s="22"/>
    </row>
    <row r="84" spans="1:10" hidden="1" x14ac:dyDescent="0.2">
      <c r="A84" s="66"/>
      <c r="C84" s="22"/>
      <c r="D84" s="22"/>
      <c r="E84" s="22"/>
      <c r="F84" s="22"/>
      <c r="G84" s="22"/>
      <c r="H84" s="22"/>
      <c r="I84" s="22"/>
    </row>
    <row r="85" spans="1:10" s="4" customFormat="1" ht="16.5" hidden="1" customHeight="1" x14ac:dyDescent="0.2">
      <c r="A85" s="43" t="s">
        <v>39</v>
      </c>
      <c r="B85" s="43"/>
      <c r="C85" s="43"/>
      <c r="D85" s="43"/>
      <c r="E85" s="43"/>
      <c r="F85" s="43"/>
      <c r="G85" s="43"/>
      <c r="H85" s="43"/>
      <c r="I85" s="43"/>
      <c r="J85" s="23"/>
    </row>
    <row r="86" spans="1:10" s="4" customFormat="1" ht="16.5" hidden="1" customHeight="1" x14ac:dyDescent="0.2">
      <c r="A86" s="43"/>
      <c r="B86" s="43"/>
      <c r="C86" s="43"/>
      <c r="D86" s="43"/>
      <c r="E86" s="43"/>
      <c r="F86" s="43"/>
      <c r="G86" s="43"/>
      <c r="H86" s="43"/>
      <c r="I86" s="43"/>
      <c r="J86" s="23"/>
    </row>
    <row r="87" spans="1:10" ht="16.5" hidden="1" customHeight="1" x14ac:dyDescent="0.2">
      <c r="B87" s="2"/>
      <c r="C87" s="2"/>
      <c r="D87" s="2"/>
      <c r="E87" s="2"/>
      <c r="F87" s="2"/>
      <c r="G87" s="2"/>
      <c r="H87" s="2"/>
      <c r="I87" s="2"/>
    </row>
    <row r="88" spans="1:10" s="4" customFormat="1" ht="15.75" customHeight="1" x14ac:dyDescent="0.2">
      <c r="A88" s="67" t="s">
        <v>40</v>
      </c>
      <c r="B88" s="69" t="s">
        <v>2</v>
      </c>
      <c r="C88" s="72" t="s">
        <v>3</v>
      </c>
      <c r="D88" s="73"/>
      <c r="E88" s="73"/>
      <c r="F88" s="73"/>
      <c r="G88" s="73"/>
      <c r="H88" s="73"/>
      <c r="I88" s="73"/>
      <c r="J88" s="3"/>
    </row>
    <row r="89" spans="1:10" s="4" customFormat="1" x14ac:dyDescent="0.2">
      <c r="A89" s="67"/>
      <c r="B89" s="70"/>
      <c r="C89" s="74" t="s">
        <v>4</v>
      </c>
      <c r="D89" s="75" t="s">
        <v>5</v>
      </c>
      <c r="E89" s="75" t="s">
        <v>6</v>
      </c>
      <c r="F89" s="75" t="s">
        <v>7</v>
      </c>
      <c r="G89" s="74" t="s">
        <v>8</v>
      </c>
      <c r="H89" s="79" t="s">
        <v>9</v>
      </c>
      <c r="I89" s="82" t="s">
        <v>10</v>
      </c>
      <c r="J89" s="5"/>
    </row>
    <row r="90" spans="1:10" s="4" customFormat="1" x14ac:dyDescent="0.2">
      <c r="A90" s="67"/>
      <c r="B90" s="70"/>
      <c r="C90" s="70"/>
      <c r="D90" s="76"/>
      <c r="E90" s="76"/>
      <c r="F90" s="76"/>
      <c r="G90" s="70"/>
      <c r="H90" s="80"/>
      <c r="I90" s="83"/>
      <c r="J90" s="5"/>
    </row>
    <row r="91" spans="1:10" s="4" customFormat="1" x14ac:dyDescent="0.2">
      <c r="A91" s="68"/>
      <c r="B91" s="71"/>
      <c r="C91" s="71"/>
      <c r="D91" s="77"/>
      <c r="E91" s="77"/>
      <c r="F91" s="77"/>
      <c r="G91" s="71"/>
      <c r="H91" s="81"/>
      <c r="I91" s="84"/>
      <c r="J91" s="5"/>
    </row>
    <row r="92" spans="1:10" x14ac:dyDescent="0.2">
      <c r="B92" s="24"/>
      <c r="C92" s="25"/>
      <c r="D92" s="25"/>
      <c r="E92" s="25"/>
      <c r="F92" s="25"/>
      <c r="G92" s="25"/>
      <c r="H92" s="25"/>
      <c r="I92" s="25"/>
    </row>
    <row r="93" spans="1:10" s="4" customFormat="1" x14ac:dyDescent="0.2">
      <c r="A93" s="10">
        <v>2013</v>
      </c>
      <c r="B93" s="26">
        <f>B94+B97+B103+B106+B112+B115+B124+B132</f>
        <v>48</v>
      </c>
      <c r="C93" s="13">
        <f>C115</f>
        <v>1</v>
      </c>
      <c r="D93" s="13">
        <f>D97+D106++D115+D124+D132</f>
        <v>16</v>
      </c>
      <c r="E93" s="13">
        <f>E97+E103+E106+E124+E132</f>
        <v>8</v>
      </c>
      <c r="F93" s="13">
        <f>F94+F97+F115+F124+F132</f>
        <v>9</v>
      </c>
      <c r="G93" s="13">
        <f>G124</f>
        <v>1</v>
      </c>
      <c r="H93" s="13">
        <f>H97+H106+H132</f>
        <v>5</v>
      </c>
      <c r="I93" s="13">
        <f>I106+I112+I115+I124</f>
        <v>8</v>
      </c>
      <c r="J93" s="3">
        <f>SUM(C93:I93)</f>
        <v>48</v>
      </c>
    </row>
    <row r="94" spans="1:10" s="4" customFormat="1" ht="15.95" customHeight="1" x14ac:dyDescent="0.2">
      <c r="A94" s="11" t="s">
        <v>41</v>
      </c>
      <c r="B94" s="26">
        <f>SUM(C94:I94)</f>
        <v>1</v>
      </c>
      <c r="C94" s="13" t="str">
        <f>C95</f>
        <v>-</v>
      </c>
      <c r="D94" s="13" t="str">
        <f t="shared" ref="D94:I94" si="2">D95</f>
        <v>-</v>
      </c>
      <c r="E94" s="13" t="str">
        <f t="shared" si="2"/>
        <v>-</v>
      </c>
      <c r="F94" s="13">
        <f t="shared" si="2"/>
        <v>1</v>
      </c>
      <c r="G94" s="13" t="str">
        <f t="shared" si="2"/>
        <v>-</v>
      </c>
      <c r="H94" s="13" t="str">
        <f t="shared" si="2"/>
        <v>-</v>
      </c>
      <c r="I94" s="13" t="str">
        <f t="shared" si="2"/>
        <v>-</v>
      </c>
      <c r="J94" s="3"/>
    </row>
    <row r="95" spans="1:10" ht="12.75" customHeight="1" x14ac:dyDescent="0.2">
      <c r="A95" s="19" t="s">
        <v>20</v>
      </c>
      <c r="B95" s="58">
        <f>SUM(C95:I95)</f>
        <v>1</v>
      </c>
      <c r="C95" s="41" t="s">
        <v>12</v>
      </c>
      <c r="D95" s="41" t="s">
        <v>12</v>
      </c>
      <c r="E95" s="41" t="s">
        <v>12</v>
      </c>
      <c r="F95" s="41">
        <v>1</v>
      </c>
      <c r="G95" s="41" t="s">
        <v>12</v>
      </c>
      <c r="H95" s="41" t="s">
        <v>12</v>
      </c>
      <c r="I95" s="41" t="s">
        <v>12</v>
      </c>
    </row>
    <row r="96" spans="1:10" ht="12.75" customHeight="1" x14ac:dyDescent="0.2">
      <c r="A96" s="18" t="s">
        <v>21</v>
      </c>
      <c r="B96" s="58"/>
      <c r="C96" s="41"/>
      <c r="D96" s="41"/>
      <c r="E96" s="41"/>
      <c r="F96" s="41"/>
      <c r="G96" s="41"/>
      <c r="H96" s="41"/>
      <c r="I96" s="41"/>
    </row>
    <row r="97" spans="1:10" s="4" customFormat="1" ht="15.95" customHeight="1" x14ac:dyDescent="0.2">
      <c r="A97" s="11" t="s">
        <v>42</v>
      </c>
      <c r="B97" s="26">
        <f>SUM(C97:I97)</f>
        <v>7</v>
      </c>
      <c r="C97" s="13" t="str">
        <f>C98</f>
        <v>-</v>
      </c>
      <c r="D97" s="13">
        <f>SUM(D98:D102)</f>
        <v>3</v>
      </c>
      <c r="E97" s="13">
        <f>SUM(E98:E102)</f>
        <v>2</v>
      </c>
      <c r="F97" s="13">
        <f>SUM(F98:F102)</f>
        <v>1</v>
      </c>
      <c r="G97" s="13" t="str">
        <f>G98</f>
        <v>-</v>
      </c>
      <c r="H97" s="13">
        <f>SUM(H98:H102)</f>
        <v>1</v>
      </c>
      <c r="I97" s="13" t="str">
        <f>I98</f>
        <v>-</v>
      </c>
      <c r="J97" s="3"/>
    </row>
    <row r="98" spans="1:10" x14ac:dyDescent="0.2">
      <c r="A98" s="14" t="s">
        <v>16</v>
      </c>
      <c r="B98" s="27">
        <f>SUM(C98:I98)</f>
        <v>1</v>
      </c>
      <c r="C98" s="15" t="s">
        <v>12</v>
      </c>
      <c r="D98" s="15" t="s">
        <v>12</v>
      </c>
      <c r="E98" s="15" t="s">
        <v>12</v>
      </c>
      <c r="F98" s="15">
        <v>1</v>
      </c>
      <c r="G98" s="15" t="s">
        <v>12</v>
      </c>
      <c r="H98" s="15" t="s">
        <v>12</v>
      </c>
      <c r="I98" s="15" t="s">
        <v>12</v>
      </c>
    </row>
    <row r="99" spans="1:10" x14ac:dyDescent="0.2">
      <c r="A99" s="14" t="s">
        <v>43</v>
      </c>
      <c r="B99" s="27">
        <f>SUM(C99:I99)</f>
        <v>3</v>
      </c>
      <c r="C99" s="15" t="s">
        <v>12</v>
      </c>
      <c r="D99" s="15">
        <v>3</v>
      </c>
      <c r="E99" s="15" t="s">
        <v>12</v>
      </c>
      <c r="F99" s="15" t="s">
        <v>12</v>
      </c>
      <c r="G99" s="15" t="s">
        <v>12</v>
      </c>
      <c r="H99" s="15" t="s">
        <v>12</v>
      </c>
      <c r="I99" s="15" t="s">
        <v>12</v>
      </c>
    </row>
    <row r="100" spans="1:10" ht="12.75" customHeight="1" x14ac:dyDescent="0.2">
      <c r="A100" s="17" t="s">
        <v>14</v>
      </c>
      <c r="B100" s="42">
        <f>SUM(C100:I100)</f>
        <v>2</v>
      </c>
      <c r="C100" s="41" t="s">
        <v>12</v>
      </c>
      <c r="D100" s="41" t="s">
        <v>12</v>
      </c>
      <c r="E100" s="41">
        <v>2</v>
      </c>
      <c r="F100" s="41" t="s">
        <v>12</v>
      </c>
      <c r="G100" s="41" t="s">
        <v>12</v>
      </c>
      <c r="H100" s="41" t="s">
        <v>12</v>
      </c>
      <c r="I100" s="41" t="s">
        <v>12</v>
      </c>
    </row>
    <row r="101" spans="1:10" x14ac:dyDescent="0.2">
      <c r="A101" s="18" t="s">
        <v>15</v>
      </c>
      <c r="B101" s="42"/>
      <c r="C101" s="41"/>
      <c r="D101" s="41"/>
      <c r="E101" s="41"/>
      <c r="F101" s="41"/>
      <c r="G101" s="41"/>
      <c r="H101" s="41"/>
      <c r="I101" s="41"/>
    </row>
    <row r="102" spans="1:10" x14ac:dyDescent="0.2">
      <c r="A102" s="18" t="s">
        <v>44</v>
      </c>
      <c r="B102" s="27">
        <f>SUM(C102:I102)</f>
        <v>1</v>
      </c>
      <c r="C102" s="15" t="s">
        <v>12</v>
      </c>
      <c r="D102" s="15" t="s">
        <v>12</v>
      </c>
      <c r="E102" s="15" t="s">
        <v>12</v>
      </c>
      <c r="F102" s="15" t="s">
        <v>12</v>
      </c>
      <c r="G102" s="15" t="s">
        <v>12</v>
      </c>
      <c r="H102" s="15">
        <v>1</v>
      </c>
      <c r="I102" s="15" t="s">
        <v>12</v>
      </c>
    </row>
    <row r="103" spans="1:10" s="4" customFormat="1" ht="15.95" customHeight="1" x14ac:dyDescent="0.2">
      <c r="A103" s="11" t="s">
        <v>45</v>
      </c>
      <c r="B103" s="26">
        <f>SUM(C103:I103)</f>
        <v>1</v>
      </c>
      <c r="C103" s="13" t="str">
        <f>C104</f>
        <v>-</v>
      </c>
      <c r="D103" s="13" t="str">
        <f t="shared" ref="D103:I103" si="3">D104</f>
        <v>-</v>
      </c>
      <c r="E103" s="13">
        <f t="shared" si="3"/>
        <v>1</v>
      </c>
      <c r="F103" s="13" t="str">
        <f t="shared" si="3"/>
        <v>-</v>
      </c>
      <c r="G103" s="13" t="str">
        <f t="shared" si="3"/>
        <v>-</v>
      </c>
      <c r="H103" s="13" t="str">
        <f t="shared" si="3"/>
        <v>-</v>
      </c>
      <c r="I103" s="13" t="str">
        <f t="shared" si="3"/>
        <v>-</v>
      </c>
      <c r="J103" s="3"/>
    </row>
    <row r="104" spans="1:10" ht="12.75" customHeight="1" x14ac:dyDescent="0.2">
      <c r="A104" s="17" t="s">
        <v>14</v>
      </c>
      <c r="B104" s="65">
        <f>SUM(C104:I104)</f>
        <v>1</v>
      </c>
      <c r="C104" s="41" t="s">
        <v>12</v>
      </c>
      <c r="D104" s="41" t="s">
        <v>12</v>
      </c>
      <c r="E104" s="41">
        <v>1</v>
      </c>
      <c r="F104" s="41" t="s">
        <v>12</v>
      </c>
      <c r="G104" s="41" t="s">
        <v>12</v>
      </c>
      <c r="H104" s="41" t="s">
        <v>12</v>
      </c>
      <c r="I104" s="41" t="s">
        <v>12</v>
      </c>
    </row>
    <row r="105" spans="1:10" x14ac:dyDescent="0.2">
      <c r="A105" s="18" t="s">
        <v>15</v>
      </c>
      <c r="B105" s="65"/>
      <c r="C105" s="41"/>
      <c r="D105" s="41"/>
      <c r="E105" s="41"/>
      <c r="F105" s="41"/>
      <c r="G105" s="41"/>
      <c r="H105" s="41"/>
      <c r="I105" s="41"/>
    </row>
    <row r="106" spans="1:10" s="4" customFormat="1" ht="15.95" customHeight="1" x14ac:dyDescent="0.2">
      <c r="A106" s="11" t="s">
        <v>46</v>
      </c>
      <c r="B106" s="26">
        <f>SUM(C106:I106)</f>
        <v>7</v>
      </c>
      <c r="C106" s="13" t="str">
        <f>C107</f>
        <v>-</v>
      </c>
      <c r="D106" s="13">
        <f t="shared" ref="D106:I106" si="4">SUM(D107:D111)</f>
        <v>1</v>
      </c>
      <c r="E106" s="13">
        <f t="shared" si="4"/>
        <v>2</v>
      </c>
      <c r="F106" s="13" t="str">
        <f>F107</f>
        <v>-</v>
      </c>
      <c r="G106" s="13" t="str">
        <f>G107</f>
        <v>-</v>
      </c>
      <c r="H106" s="13">
        <f t="shared" si="4"/>
        <v>2</v>
      </c>
      <c r="I106" s="13">
        <f t="shared" si="4"/>
        <v>2</v>
      </c>
      <c r="J106" s="3"/>
    </row>
    <row r="107" spans="1:10" x14ac:dyDescent="0.2">
      <c r="A107" s="14" t="s">
        <v>43</v>
      </c>
      <c r="B107" s="28">
        <f>SUM(C107:I107)</f>
        <v>4</v>
      </c>
      <c r="C107" s="15" t="s">
        <v>12</v>
      </c>
      <c r="D107" s="15">
        <v>1</v>
      </c>
      <c r="E107" s="15" t="s">
        <v>12</v>
      </c>
      <c r="F107" s="15" t="s">
        <v>12</v>
      </c>
      <c r="G107" s="15" t="s">
        <v>12</v>
      </c>
      <c r="H107" s="15">
        <v>2</v>
      </c>
      <c r="I107" s="15">
        <v>1</v>
      </c>
    </row>
    <row r="108" spans="1:10" ht="12.75" customHeight="1" x14ac:dyDescent="0.2">
      <c r="A108" s="17" t="s">
        <v>14</v>
      </c>
      <c r="B108" s="58">
        <f>SUM(C108:I108)</f>
        <v>2</v>
      </c>
      <c r="C108" s="41" t="s">
        <v>12</v>
      </c>
      <c r="D108" s="41" t="s">
        <v>12</v>
      </c>
      <c r="E108" s="41">
        <v>2</v>
      </c>
      <c r="F108" s="41" t="s">
        <v>12</v>
      </c>
      <c r="G108" s="41" t="s">
        <v>12</v>
      </c>
      <c r="H108" s="41" t="s">
        <v>12</v>
      </c>
      <c r="I108" s="41" t="s">
        <v>12</v>
      </c>
    </row>
    <row r="109" spans="1:10" x14ac:dyDescent="0.2">
      <c r="A109" s="18" t="s">
        <v>15</v>
      </c>
      <c r="B109" s="58"/>
      <c r="C109" s="41"/>
      <c r="D109" s="41"/>
      <c r="E109" s="41"/>
      <c r="F109" s="41"/>
      <c r="G109" s="41"/>
      <c r="H109" s="41"/>
      <c r="I109" s="41"/>
    </row>
    <row r="110" spans="1:10" ht="12.75" customHeight="1" x14ac:dyDescent="0.2">
      <c r="A110" s="17" t="s">
        <v>23</v>
      </c>
      <c r="B110" s="58">
        <f>SUM(C110:I110)</f>
        <v>1</v>
      </c>
      <c r="C110" s="41" t="s">
        <v>12</v>
      </c>
      <c r="D110" s="41" t="s">
        <v>12</v>
      </c>
      <c r="E110" s="41" t="s">
        <v>12</v>
      </c>
      <c r="F110" s="41" t="s">
        <v>12</v>
      </c>
      <c r="G110" s="41" t="s">
        <v>12</v>
      </c>
      <c r="H110" s="41" t="s">
        <v>12</v>
      </c>
      <c r="I110" s="41">
        <v>1</v>
      </c>
    </row>
    <row r="111" spans="1:10" x14ac:dyDescent="0.2">
      <c r="A111" s="18" t="s">
        <v>24</v>
      </c>
      <c r="B111" s="58"/>
      <c r="C111" s="41"/>
      <c r="D111" s="41"/>
      <c r="E111" s="41"/>
      <c r="F111" s="41"/>
      <c r="G111" s="41"/>
      <c r="H111" s="41"/>
      <c r="I111" s="41"/>
    </row>
    <row r="112" spans="1:10" s="4" customFormat="1" ht="15.95" customHeight="1" x14ac:dyDescent="0.2">
      <c r="A112" s="11" t="s">
        <v>47</v>
      </c>
      <c r="B112" s="26">
        <f t="shared" ref="B112:B118" si="5">SUM(C112:I112)</f>
        <v>2</v>
      </c>
      <c r="C112" s="13" t="str">
        <f t="shared" ref="C112:H112" si="6">C113</f>
        <v>-</v>
      </c>
      <c r="D112" s="13" t="str">
        <f t="shared" si="6"/>
        <v>-</v>
      </c>
      <c r="E112" s="13" t="str">
        <f t="shared" si="6"/>
        <v>-</v>
      </c>
      <c r="F112" s="13" t="str">
        <f t="shared" si="6"/>
        <v>-</v>
      </c>
      <c r="G112" s="13" t="str">
        <f t="shared" si="6"/>
        <v>-</v>
      </c>
      <c r="H112" s="13" t="str">
        <f t="shared" si="6"/>
        <v>-</v>
      </c>
      <c r="I112" s="13">
        <f>SUM(I113:I114)</f>
        <v>2</v>
      </c>
      <c r="J112" s="3"/>
    </row>
    <row r="113" spans="1:10" x14ac:dyDescent="0.2">
      <c r="A113" s="14" t="s">
        <v>43</v>
      </c>
      <c r="B113" s="27">
        <f t="shared" si="5"/>
        <v>1</v>
      </c>
      <c r="C113" s="15" t="s">
        <v>12</v>
      </c>
      <c r="D113" s="15" t="s">
        <v>12</v>
      </c>
      <c r="E113" s="15" t="s">
        <v>12</v>
      </c>
      <c r="F113" s="15" t="s">
        <v>12</v>
      </c>
      <c r="G113" s="15" t="s">
        <v>12</v>
      </c>
      <c r="H113" s="15" t="s">
        <v>12</v>
      </c>
      <c r="I113" s="15">
        <v>1</v>
      </c>
    </row>
    <row r="114" spans="1:10" x14ac:dyDescent="0.2">
      <c r="A114" s="14" t="s">
        <v>48</v>
      </c>
      <c r="B114" s="27">
        <f t="shared" si="5"/>
        <v>1</v>
      </c>
      <c r="C114" s="15" t="s">
        <v>12</v>
      </c>
      <c r="D114" s="15" t="s">
        <v>12</v>
      </c>
      <c r="E114" s="15" t="s">
        <v>12</v>
      </c>
      <c r="F114" s="15" t="s">
        <v>12</v>
      </c>
      <c r="G114" s="15" t="s">
        <v>12</v>
      </c>
      <c r="H114" s="15" t="s">
        <v>12</v>
      </c>
      <c r="I114" s="15">
        <v>1</v>
      </c>
    </row>
    <row r="115" spans="1:10" s="4" customFormat="1" ht="15.95" customHeight="1" x14ac:dyDescent="0.2">
      <c r="A115" s="11" t="s">
        <v>49</v>
      </c>
      <c r="B115" s="26">
        <f t="shared" si="5"/>
        <v>9</v>
      </c>
      <c r="C115" s="13">
        <f>SUM(C116:C123)</f>
        <v>1</v>
      </c>
      <c r="D115" s="13">
        <f t="shared" ref="D115:I115" si="7">SUM(D116:D123)</f>
        <v>3</v>
      </c>
      <c r="E115" s="13" t="str">
        <f>E116</f>
        <v>-</v>
      </c>
      <c r="F115" s="13">
        <f t="shared" si="7"/>
        <v>2</v>
      </c>
      <c r="G115" s="13" t="str">
        <f>G116</f>
        <v>-</v>
      </c>
      <c r="H115" s="13" t="str">
        <f>H116</f>
        <v>-</v>
      </c>
      <c r="I115" s="13">
        <f t="shared" si="7"/>
        <v>3</v>
      </c>
      <c r="J115" s="3"/>
    </row>
    <row r="116" spans="1:10" x14ac:dyDescent="0.2">
      <c r="A116" s="14" t="s">
        <v>16</v>
      </c>
      <c r="B116" s="27">
        <f t="shared" si="5"/>
        <v>1</v>
      </c>
      <c r="C116" s="15" t="s">
        <v>12</v>
      </c>
      <c r="D116" s="15" t="s">
        <v>12</v>
      </c>
      <c r="E116" s="15" t="s">
        <v>12</v>
      </c>
      <c r="F116" s="15">
        <v>1</v>
      </c>
      <c r="G116" s="15" t="s">
        <v>12</v>
      </c>
      <c r="H116" s="15" t="s">
        <v>12</v>
      </c>
      <c r="I116" s="15" t="s">
        <v>12</v>
      </c>
    </row>
    <row r="117" spans="1:10" x14ac:dyDescent="0.2">
      <c r="A117" s="14" t="s">
        <v>43</v>
      </c>
      <c r="B117" s="27">
        <f t="shared" si="5"/>
        <v>3</v>
      </c>
      <c r="C117" s="15" t="s">
        <v>12</v>
      </c>
      <c r="D117" s="15">
        <v>2</v>
      </c>
      <c r="E117" s="15" t="s">
        <v>12</v>
      </c>
      <c r="F117" s="15" t="s">
        <v>12</v>
      </c>
      <c r="G117" s="15" t="s">
        <v>12</v>
      </c>
      <c r="H117" s="15" t="s">
        <v>12</v>
      </c>
      <c r="I117" s="15">
        <v>1</v>
      </c>
    </row>
    <row r="118" spans="1:10" ht="12.75" customHeight="1" x14ac:dyDescent="0.2">
      <c r="A118" s="17" t="s">
        <v>23</v>
      </c>
      <c r="B118" s="42">
        <f t="shared" si="5"/>
        <v>2</v>
      </c>
      <c r="C118" s="41" t="s">
        <v>12</v>
      </c>
      <c r="D118" s="41" t="s">
        <v>12</v>
      </c>
      <c r="E118" s="41" t="s">
        <v>12</v>
      </c>
      <c r="F118" s="41" t="s">
        <v>12</v>
      </c>
      <c r="G118" s="41" t="s">
        <v>12</v>
      </c>
      <c r="H118" s="41" t="s">
        <v>12</v>
      </c>
      <c r="I118" s="41">
        <v>2</v>
      </c>
    </row>
    <row r="119" spans="1:10" x14ac:dyDescent="0.2">
      <c r="A119" s="18" t="s">
        <v>24</v>
      </c>
      <c r="B119" s="42"/>
      <c r="C119" s="41"/>
      <c r="D119" s="41"/>
      <c r="E119" s="41"/>
      <c r="F119" s="41"/>
      <c r="G119" s="41"/>
      <c r="H119" s="41"/>
      <c r="I119" s="41"/>
    </row>
    <row r="120" spans="1:10" x14ac:dyDescent="0.2">
      <c r="A120" s="14" t="s">
        <v>19</v>
      </c>
      <c r="B120" s="27">
        <f>SUM(C120:I120)</f>
        <v>1</v>
      </c>
      <c r="C120" s="15" t="s">
        <v>12</v>
      </c>
      <c r="D120" s="15">
        <v>1</v>
      </c>
      <c r="E120" s="15" t="s">
        <v>12</v>
      </c>
      <c r="F120" s="15" t="s">
        <v>12</v>
      </c>
      <c r="G120" s="15" t="s">
        <v>12</v>
      </c>
      <c r="H120" s="15" t="s">
        <v>12</v>
      </c>
      <c r="I120" s="15" t="s">
        <v>12</v>
      </c>
    </row>
    <row r="121" spans="1:10" x14ac:dyDescent="0.2">
      <c r="A121" s="14" t="s">
        <v>48</v>
      </c>
      <c r="B121" s="27">
        <f>SUM(C121:I121)</f>
        <v>1</v>
      </c>
      <c r="C121" s="15">
        <v>1</v>
      </c>
      <c r="D121" s="15" t="s">
        <v>12</v>
      </c>
      <c r="E121" s="15" t="s">
        <v>12</v>
      </c>
      <c r="F121" s="15" t="s">
        <v>12</v>
      </c>
      <c r="G121" s="15" t="s">
        <v>12</v>
      </c>
      <c r="H121" s="15" t="s">
        <v>12</v>
      </c>
      <c r="I121" s="15" t="s">
        <v>12</v>
      </c>
    </row>
    <row r="122" spans="1:10" ht="12.75" customHeight="1" x14ac:dyDescent="0.2">
      <c r="A122" s="19" t="s">
        <v>20</v>
      </c>
      <c r="B122" s="42">
        <f>SUM(C122:I122)</f>
        <v>1</v>
      </c>
      <c r="C122" s="41" t="s">
        <v>12</v>
      </c>
      <c r="D122" s="41" t="s">
        <v>12</v>
      </c>
      <c r="E122" s="41" t="s">
        <v>12</v>
      </c>
      <c r="F122" s="41">
        <v>1</v>
      </c>
      <c r="G122" s="41" t="s">
        <v>12</v>
      </c>
      <c r="H122" s="41" t="s">
        <v>12</v>
      </c>
      <c r="I122" s="41" t="s">
        <v>12</v>
      </c>
    </row>
    <row r="123" spans="1:10" x14ac:dyDescent="0.2">
      <c r="A123" s="18" t="s">
        <v>21</v>
      </c>
      <c r="B123" s="42"/>
      <c r="C123" s="41"/>
      <c r="D123" s="41"/>
      <c r="E123" s="41"/>
      <c r="F123" s="41"/>
      <c r="G123" s="41"/>
      <c r="H123" s="41"/>
      <c r="I123" s="41"/>
    </row>
    <row r="124" spans="1:10" s="4" customFormat="1" ht="15.95" customHeight="1" x14ac:dyDescent="0.2">
      <c r="A124" s="11" t="s">
        <v>50</v>
      </c>
      <c r="B124" s="26">
        <f>SUM(C124:I124)</f>
        <v>9</v>
      </c>
      <c r="C124" s="13" t="str">
        <f>C125</f>
        <v>-</v>
      </c>
      <c r="D124" s="13">
        <f t="shared" ref="D124:I124" si="8">SUM(D125:D131)</f>
        <v>2</v>
      </c>
      <c r="E124" s="13">
        <f t="shared" si="8"/>
        <v>2</v>
      </c>
      <c r="F124" s="13">
        <f t="shared" si="8"/>
        <v>3</v>
      </c>
      <c r="G124" s="13">
        <f t="shared" si="8"/>
        <v>1</v>
      </c>
      <c r="H124" s="13" t="str">
        <f>H125</f>
        <v>-</v>
      </c>
      <c r="I124" s="13">
        <f t="shared" si="8"/>
        <v>1</v>
      </c>
      <c r="J124" s="3"/>
    </row>
    <row r="125" spans="1:10" x14ac:dyDescent="0.2">
      <c r="A125" s="14" t="s">
        <v>43</v>
      </c>
      <c r="B125" s="27">
        <f>SUM(C125:I125)</f>
        <v>2</v>
      </c>
      <c r="C125" s="15" t="s">
        <v>12</v>
      </c>
      <c r="D125" s="15">
        <v>2</v>
      </c>
      <c r="E125" s="15" t="s">
        <v>12</v>
      </c>
      <c r="F125" s="15" t="s">
        <v>12</v>
      </c>
      <c r="G125" s="15" t="s">
        <v>12</v>
      </c>
      <c r="H125" s="15" t="s">
        <v>12</v>
      </c>
      <c r="I125" s="15" t="s">
        <v>12</v>
      </c>
    </row>
    <row r="126" spans="1:10" ht="12.75" customHeight="1" x14ac:dyDescent="0.2">
      <c r="A126" s="17" t="s">
        <v>23</v>
      </c>
      <c r="B126" s="42">
        <f>SUM(C126:I126)</f>
        <v>2</v>
      </c>
      <c r="C126" s="41" t="s">
        <v>12</v>
      </c>
      <c r="D126" s="41" t="s">
        <v>12</v>
      </c>
      <c r="E126" s="41" t="s">
        <v>12</v>
      </c>
      <c r="F126" s="41" t="s">
        <v>12</v>
      </c>
      <c r="G126" s="41">
        <v>1</v>
      </c>
      <c r="H126" s="41" t="s">
        <v>12</v>
      </c>
      <c r="I126" s="41">
        <v>1</v>
      </c>
    </row>
    <row r="127" spans="1:10" x14ac:dyDescent="0.2">
      <c r="A127" s="18" t="s">
        <v>24</v>
      </c>
      <c r="B127" s="42"/>
      <c r="C127" s="41"/>
      <c r="D127" s="41"/>
      <c r="E127" s="41"/>
      <c r="F127" s="41"/>
      <c r="G127" s="41"/>
      <c r="H127" s="41"/>
      <c r="I127" s="41"/>
    </row>
    <row r="128" spans="1:10" ht="12.75" customHeight="1" x14ac:dyDescent="0.2">
      <c r="A128" s="17" t="s">
        <v>14</v>
      </c>
      <c r="B128" s="42">
        <f>SUM(C128:I128)</f>
        <v>3</v>
      </c>
      <c r="C128" s="41" t="s">
        <v>12</v>
      </c>
      <c r="D128" s="41" t="s">
        <v>12</v>
      </c>
      <c r="E128" s="41">
        <v>2</v>
      </c>
      <c r="F128" s="41">
        <v>1</v>
      </c>
      <c r="G128" s="41" t="s">
        <v>12</v>
      </c>
      <c r="H128" s="41" t="s">
        <v>12</v>
      </c>
      <c r="I128" s="41" t="s">
        <v>12</v>
      </c>
    </row>
    <row r="129" spans="1:10" x14ac:dyDescent="0.2">
      <c r="A129" s="18" t="s">
        <v>15</v>
      </c>
      <c r="B129" s="42"/>
      <c r="C129" s="41"/>
      <c r="D129" s="41"/>
      <c r="E129" s="41"/>
      <c r="F129" s="41"/>
      <c r="G129" s="41"/>
      <c r="H129" s="41"/>
      <c r="I129" s="41"/>
    </row>
    <row r="130" spans="1:10" ht="12.75" customHeight="1" x14ac:dyDescent="0.2">
      <c r="A130" s="19" t="s">
        <v>20</v>
      </c>
      <c r="B130" s="42">
        <f>SUM(C130:I130)</f>
        <v>2</v>
      </c>
      <c r="C130" s="41" t="s">
        <v>12</v>
      </c>
      <c r="D130" s="41" t="s">
        <v>12</v>
      </c>
      <c r="E130" s="41" t="s">
        <v>12</v>
      </c>
      <c r="F130" s="41">
        <v>2</v>
      </c>
      <c r="G130" s="41" t="s">
        <v>12</v>
      </c>
      <c r="H130" s="41" t="s">
        <v>12</v>
      </c>
      <c r="I130" s="41" t="s">
        <v>12</v>
      </c>
    </row>
    <row r="131" spans="1:10" x14ac:dyDescent="0.2">
      <c r="A131" s="18" t="s">
        <v>21</v>
      </c>
      <c r="B131" s="42"/>
      <c r="C131" s="41"/>
      <c r="D131" s="41"/>
      <c r="E131" s="41"/>
      <c r="F131" s="41"/>
      <c r="G131" s="41"/>
      <c r="H131" s="41"/>
      <c r="I131" s="41"/>
    </row>
    <row r="132" spans="1:10" s="4" customFormat="1" ht="15.95" customHeight="1" x14ac:dyDescent="0.2">
      <c r="A132" s="11" t="s">
        <v>51</v>
      </c>
      <c r="B132" s="26">
        <f>SUM(C132:I132)</f>
        <v>12</v>
      </c>
      <c r="C132" s="13" t="str">
        <f>C133</f>
        <v>-</v>
      </c>
      <c r="D132" s="12">
        <f>SUM(D133:D140)</f>
        <v>7</v>
      </c>
      <c r="E132" s="12">
        <f>SUM(E133:E140)</f>
        <v>1</v>
      </c>
      <c r="F132" s="12">
        <f>SUM(F133:F140)</f>
        <v>2</v>
      </c>
      <c r="G132" s="13" t="str">
        <f>G133</f>
        <v>-</v>
      </c>
      <c r="H132" s="12">
        <f>SUM(H133:H140)</f>
        <v>2</v>
      </c>
      <c r="I132" s="13" t="str">
        <f>I133</f>
        <v>-</v>
      </c>
      <c r="J132" s="3"/>
    </row>
    <row r="133" spans="1:10" x14ac:dyDescent="0.2">
      <c r="A133" s="14" t="s">
        <v>43</v>
      </c>
      <c r="B133" s="27">
        <f>SUM(C133:I133)</f>
        <v>5</v>
      </c>
      <c r="C133" s="15" t="s">
        <v>12</v>
      </c>
      <c r="D133" s="15">
        <v>5</v>
      </c>
      <c r="E133" s="15" t="s">
        <v>12</v>
      </c>
      <c r="F133" s="15" t="s">
        <v>12</v>
      </c>
      <c r="G133" s="15" t="s">
        <v>12</v>
      </c>
      <c r="H133" s="15" t="s">
        <v>12</v>
      </c>
      <c r="I133" s="15" t="s">
        <v>12</v>
      </c>
    </row>
    <row r="134" spans="1:10" ht="12.75" customHeight="1" x14ac:dyDescent="0.2">
      <c r="A134" s="17" t="s">
        <v>14</v>
      </c>
      <c r="B134" s="42">
        <f>SUM(C134:I134)</f>
        <v>2</v>
      </c>
      <c r="C134" s="41" t="s">
        <v>12</v>
      </c>
      <c r="D134" s="41">
        <v>1</v>
      </c>
      <c r="E134" s="41">
        <v>1</v>
      </c>
      <c r="F134" s="41" t="s">
        <v>12</v>
      </c>
      <c r="G134" s="41" t="s">
        <v>12</v>
      </c>
      <c r="H134" s="41" t="s">
        <v>12</v>
      </c>
      <c r="I134" s="41" t="s">
        <v>12</v>
      </c>
    </row>
    <row r="135" spans="1:10" x14ac:dyDescent="0.2">
      <c r="A135" s="18" t="s">
        <v>15</v>
      </c>
      <c r="B135" s="42"/>
      <c r="C135" s="41"/>
      <c r="D135" s="41"/>
      <c r="E135" s="41"/>
      <c r="F135" s="41"/>
      <c r="G135" s="41"/>
      <c r="H135" s="41"/>
      <c r="I135" s="41"/>
    </row>
    <row r="136" spans="1:10" ht="12.75" customHeight="1" x14ac:dyDescent="0.2">
      <c r="A136" s="20" t="s">
        <v>27</v>
      </c>
      <c r="B136" s="42">
        <f>SUM(C136:I136)</f>
        <v>1</v>
      </c>
      <c r="C136" s="41" t="s">
        <v>12</v>
      </c>
      <c r="D136" s="41" t="s">
        <v>12</v>
      </c>
      <c r="E136" s="41" t="s">
        <v>12</v>
      </c>
      <c r="F136" s="41" t="s">
        <v>12</v>
      </c>
      <c r="G136" s="41" t="s">
        <v>12</v>
      </c>
      <c r="H136" s="41">
        <v>1</v>
      </c>
      <c r="I136" s="41" t="s">
        <v>12</v>
      </c>
    </row>
    <row r="137" spans="1:10" x14ac:dyDescent="0.2">
      <c r="A137" s="18" t="s">
        <v>28</v>
      </c>
      <c r="B137" s="42"/>
      <c r="C137" s="41"/>
      <c r="D137" s="41"/>
      <c r="E137" s="41"/>
      <c r="F137" s="41"/>
      <c r="G137" s="41"/>
      <c r="H137" s="41"/>
      <c r="I137" s="41"/>
    </row>
    <row r="138" spans="1:10" ht="12.75" customHeight="1" x14ac:dyDescent="0.2">
      <c r="A138" s="19" t="s">
        <v>20</v>
      </c>
      <c r="B138" s="42">
        <f>SUM(C138:I138)</f>
        <v>3</v>
      </c>
      <c r="C138" s="41" t="s">
        <v>12</v>
      </c>
      <c r="D138" s="41">
        <v>1</v>
      </c>
      <c r="E138" s="41" t="s">
        <v>12</v>
      </c>
      <c r="F138" s="41">
        <v>2</v>
      </c>
      <c r="G138" s="41" t="s">
        <v>12</v>
      </c>
      <c r="H138" s="41" t="s">
        <v>12</v>
      </c>
      <c r="I138" s="41" t="s">
        <v>12</v>
      </c>
    </row>
    <row r="139" spans="1:10" x14ac:dyDescent="0.2">
      <c r="A139" s="18" t="s">
        <v>21</v>
      </c>
      <c r="B139" s="42"/>
      <c r="C139" s="41"/>
      <c r="D139" s="41"/>
      <c r="E139" s="41"/>
      <c r="F139" s="41"/>
      <c r="G139" s="41"/>
      <c r="H139" s="41"/>
      <c r="I139" s="41"/>
    </row>
    <row r="140" spans="1:10" x14ac:dyDescent="0.2">
      <c r="A140" s="18" t="s">
        <v>29</v>
      </c>
      <c r="B140" s="27">
        <f>SUM(C140:I140)</f>
        <v>1</v>
      </c>
      <c r="C140" s="15" t="s">
        <v>12</v>
      </c>
      <c r="D140" s="15" t="s">
        <v>12</v>
      </c>
      <c r="E140" s="15" t="s">
        <v>12</v>
      </c>
      <c r="F140" s="15" t="s">
        <v>12</v>
      </c>
      <c r="G140" s="15" t="s">
        <v>12</v>
      </c>
      <c r="H140" s="15">
        <v>1</v>
      </c>
      <c r="I140" s="15" t="s">
        <v>12</v>
      </c>
    </row>
    <row r="141" spans="1:10" s="4" customFormat="1" ht="15.95" customHeight="1" x14ac:dyDescent="0.2">
      <c r="A141" s="10">
        <v>2014</v>
      </c>
      <c r="B141" s="26">
        <f>B142+B145+B154+B157+B162+B174+B177+B184+B187</f>
        <v>28</v>
      </c>
      <c r="C141" s="13" t="str">
        <f>C142</f>
        <v>-</v>
      </c>
      <c r="D141" s="12">
        <f>D142+D154+D157+D162+D177+D184</f>
        <v>8</v>
      </c>
      <c r="E141" s="12">
        <f>E145+E174+E177</f>
        <v>5</v>
      </c>
      <c r="F141" s="12">
        <f>F145+F177+F187</f>
        <v>9</v>
      </c>
      <c r="G141" s="13" t="str">
        <f>G142</f>
        <v>-</v>
      </c>
      <c r="H141" s="13" t="str">
        <f>G141</f>
        <v>-</v>
      </c>
      <c r="I141" s="12">
        <f>I145+I157+I177+I184+I187</f>
        <v>6</v>
      </c>
      <c r="J141" s="3">
        <f>SUM(C141:I141)</f>
        <v>28</v>
      </c>
    </row>
    <row r="142" spans="1:10" s="4" customFormat="1" ht="15.95" customHeight="1" x14ac:dyDescent="0.2">
      <c r="A142" s="11" t="s">
        <v>41</v>
      </c>
      <c r="B142" s="26">
        <f>SUM(C142:I142)</f>
        <v>1</v>
      </c>
      <c r="C142" s="13" t="str">
        <f>C143</f>
        <v>-</v>
      </c>
      <c r="D142" s="13">
        <f t="shared" ref="D142:I142" si="9">D143</f>
        <v>1</v>
      </c>
      <c r="E142" s="13" t="str">
        <f t="shared" si="9"/>
        <v>-</v>
      </c>
      <c r="F142" s="13" t="str">
        <f t="shared" si="9"/>
        <v>-</v>
      </c>
      <c r="G142" s="13" t="str">
        <f t="shared" si="9"/>
        <v>-</v>
      </c>
      <c r="H142" s="13" t="str">
        <f t="shared" si="9"/>
        <v>-</v>
      </c>
      <c r="I142" s="13" t="str">
        <f t="shared" si="9"/>
        <v>-</v>
      </c>
      <c r="J142" s="3"/>
    </row>
    <row r="143" spans="1:10" ht="12.75" customHeight="1" x14ac:dyDescent="0.2">
      <c r="A143" s="19" t="s">
        <v>20</v>
      </c>
      <c r="B143" s="42">
        <f>SUM(C143:I144)</f>
        <v>1</v>
      </c>
      <c r="C143" s="41" t="s">
        <v>12</v>
      </c>
      <c r="D143" s="41">
        <v>1</v>
      </c>
      <c r="E143" s="41" t="s">
        <v>12</v>
      </c>
      <c r="F143" s="41" t="s">
        <v>12</v>
      </c>
      <c r="G143" s="41" t="s">
        <v>12</v>
      </c>
      <c r="H143" s="41" t="s">
        <v>12</v>
      </c>
      <c r="I143" s="41" t="s">
        <v>12</v>
      </c>
    </row>
    <row r="144" spans="1:10" x14ac:dyDescent="0.2">
      <c r="A144" s="18" t="s">
        <v>21</v>
      </c>
      <c r="B144" s="42"/>
      <c r="C144" s="41"/>
      <c r="D144" s="41"/>
      <c r="E144" s="41"/>
      <c r="F144" s="41"/>
      <c r="G144" s="41"/>
      <c r="H144" s="41"/>
      <c r="I144" s="41"/>
    </row>
    <row r="145" spans="1:10" s="4" customFormat="1" ht="15.95" customHeight="1" x14ac:dyDescent="0.2">
      <c r="A145" s="11" t="s">
        <v>42</v>
      </c>
      <c r="B145" s="26">
        <f>SUM(C145:I145)</f>
        <v>6</v>
      </c>
      <c r="C145" s="13" t="str">
        <f>C146</f>
        <v>-</v>
      </c>
      <c r="D145" s="13" t="str">
        <f>D146</f>
        <v>-</v>
      </c>
      <c r="E145" s="12">
        <f>SUM(E146:E153)</f>
        <v>1</v>
      </c>
      <c r="F145" s="12">
        <f>SUM(F146:F153)</f>
        <v>4</v>
      </c>
      <c r="G145" s="13" t="str">
        <f>G146</f>
        <v>-</v>
      </c>
      <c r="H145" s="13" t="str">
        <f>H146</f>
        <v>-</v>
      </c>
      <c r="I145" s="12">
        <f>SUM(I146:I153)</f>
        <v>1</v>
      </c>
      <c r="J145" s="3"/>
    </row>
    <row r="146" spans="1:10" ht="12.75" customHeight="1" x14ac:dyDescent="0.2">
      <c r="A146" s="17" t="s">
        <v>14</v>
      </c>
      <c r="B146" s="42">
        <f t="shared" ref="B146:B152" si="10">SUM(C146:I146)</f>
        <v>1</v>
      </c>
      <c r="C146" s="41" t="s">
        <v>12</v>
      </c>
      <c r="D146" s="41" t="s">
        <v>12</v>
      </c>
      <c r="E146" s="41">
        <v>1</v>
      </c>
      <c r="F146" s="41" t="s">
        <v>12</v>
      </c>
      <c r="G146" s="41" t="s">
        <v>12</v>
      </c>
      <c r="H146" s="41" t="s">
        <v>12</v>
      </c>
      <c r="I146" s="41" t="s">
        <v>12</v>
      </c>
    </row>
    <row r="147" spans="1:10" x14ac:dyDescent="0.2">
      <c r="A147" s="18" t="s">
        <v>15</v>
      </c>
      <c r="B147" s="42"/>
      <c r="C147" s="41"/>
      <c r="D147" s="41"/>
      <c r="E147" s="41"/>
      <c r="F147" s="41"/>
      <c r="G147" s="41"/>
      <c r="H147" s="41"/>
      <c r="I147" s="41"/>
    </row>
    <row r="148" spans="1:10" ht="12.75" customHeight="1" x14ac:dyDescent="0.2">
      <c r="A148" s="17" t="s">
        <v>23</v>
      </c>
      <c r="B148" s="42">
        <f t="shared" si="10"/>
        <v>1</v>
      </c>
      <c r="C148" s="41" t="s">
        <v>12</v>
      </c>
      <c r="D148" s="41" t="s">
        <v>12</v>
      </c>
      <c r="E148" s="41" t="s">
        <v>12</v>
      </c>
      <c r="F148" s="41" t="s">
        <v>12</v>
      </c>
      <c r="G148" s="41" t="s">
        <v>12</v>
      </c>
      <c r="H148" s="41" t="s">
        <v>12</v>
      </c>
      <c r="I148" s="41">
        <v>1</v>
      </c>
    </row>
    <row r="149" spans="1:10" x14ac:dyDescent="0.2">
      <c r="A149" s="18" t="s">
        <v>24</v>
      </c>
      <c r="B149" s="42"/>
      <c r="C149" s="41"/>
      <c r="D149" s="41"/>
      <c r="E149" s="41"/>
      <c r="F149" s="41"/>
      <c r="G149" s="41"/>
      <c r="H149" s="41"/>
      <c r="I149" s="41"/>
    </row>
    <row r="150" spans="1:10" ht="12.75" customHeight="1" x14ac:dyDescent="0.2">
      <c r="A150" s="20" t="s">
        <v>27</v>
      </c>
      <c r="B150" s="42">
        <f t="shared" si="10"/>
        <v>3</v>
      </c>
      <c r="C150" s="41" t="s">
        <v>12</v>
      </c>
      <c r="D150" s="41" t="s">
        <v>12</v>
      </c>
      <c r="E150" s="41" t="s">
        <v>12</v>
      </c>
      <c r="F150" s="41">
        <v>3</v>
      </c>
      <c r="G150" s="41" t="s">
        <v>12</v>
      </c>
      <c r="H150" s="41" t="s">
        <v>12</v>
      </c>
      <c r="I150" s="41" t="s">
        <v>12</v>
      </c>
    </row>
    <row r="151" spans="1:10" x14ac:dyDescent="0.2">
      <c r="A151" s="18" t="s">
        <v>28</v>
      </c>
      <c r="B151" s="42"/>
      <c r="C151" s="41"/>
      <c r="D151" s="41"/>
      <c r="E151" s="41"/>
      <c r="F151" s="41"/>
      <c r="G151" s="41"/>
      <c r="H151" s="41"/>
      <c r="I151" s="41"/>
    </row>
    <row r="152" spans="1:10" ht="12.75" customHeight="1" x14ac:dyDescent="0.2">
      <c r="A152" s="19" t="s">
        <v>20</v>
      </c>
      <c r="B152" s="42">
        <f t="shared" si="10"/>
        <v>1</v>
      </c>
      <c r="C152" s="41" t="s">
        <v>12</v>
      </c>
      <c r="D152" s="41" t="s">
        <v>12</v>
      </c>
      <c r="E152" s="41" t="s">
        <v>12</v>
      </c>
      <c r="F152" s="41">
        <v>1</v>
      </c>
      <c r="G152" s="41" t="s">
        <v>12</v>
      </c>
      <c r="H152" s="41" t="s">
        <v>12</v>
      </c>
      <c r="I152" s="41" t="s">
        <v>12</v>
      </c>
    </row>
    <row r="153" spans="1:10" x14ac:dyDescent="0.2">
      <c r="A153" s="18" t="s">
        <v>21</v>
      </c>
      <c r="B153" s="42"/>
      <c r="C153" s="41"/>
      <c r="D153" s="41"/>
      <c r="E153" s="41"/>
      <c r="F153" s="41"/>
      <c r="G153" s="41"/>
      <c r="H153" s="41"/>
      <c r="I153" s="41"/>
    </row>
    <row r="154" spans="1:10" s="4" customFormat="1" ht="15.95" customHeight="1" x14ac:dyDescent="0.2">
      <c r="A154" s="11" t="s">
        <v>45</v>
      </c>
      <c r="B154" s="26">
        <f>SUM(C154:I154)</f>
        <v>1</v>
      </c>
      <c r="C154" s="13" t="str">
        <f>C155</f>
        <v>-</v>
      </c>
      <c r="D154" s="13">
        <f t="shared" ref="D154:I154" si="11">D155</f>
        <v>1</v>
      </c>
      <c r="E154" s="13" t="str">
        <f t="shared" si="11"/>
        <v>-</v>
      </c>
      <c r="F154" s="13" t="str">
        <f t="shared" si="11"/>
        <v>-</v>
      </c>
      <c r="G154" s="13" t="str">
        <f t="shared" si="11"/>
        <v>-</v>
      </c>
      <c r="H154" s="13" t="str">
        <f t="shared" si="11"/>
        <v>-</v>
      </c>
      <c r="I154" s="13" t="str">
        <f t="shared" si="11"/>
        <v>-</v>
      </c>
      <c r="J154" s="3"/>
    </row>
    <row r="155" spans="1:10" ht="12.75" customHeight="1" x14ac:dyDescent="0.2">
      <c r="A155" s="17" t="s">
        <v>14</v>
      </c>
      <c r="B155" s="65">
        <f>SUM(C155:I155)</f>
        <v>1</v>
      </c>
      <c r="C155" s="41" t="s">
        <v>12</v>
      </c>
      <c r="D155" s="41">
        <v>1</v>
      </c>
      <c r="E155" s="41" t="s">
        <v>12</v>
      </c>
      <c r="F155" s="41" t="s">
        <v>12</v>
      </c>
      <c r="G155" s="41" t="s">
        <v>12</v>
      </c>
      <c r="H155" s="41" t="s">
        <v>12</v>
      </c>
      <c r="I155" s="41" t="s">
        <v>12</v>
      </c>
    </row>
    <row r="156" spans="1:10" x14ac:dyDescent="0.2">
      <c r="A156" s="18" t="s">
        <v>15</v>
      </c>
      <c r="B156" s="65"/>
      <c r="C156" s="41"/>
      <c r="D156" s="41"/>
      <c r="E156" s="41"/>
      <c r="F156" s="41"/>
      <c r="G156" s="41"/>
      <c r="H156" s="41"/>
      <c r="I156" s="41"/>
    </row>
    <row r="157" spans="1:10" s="4" customFormat="1" ht="15.95" customHeight="1" x14ac:dyDescent="0.2">
      <c r="A157" s="11" t="s">
        <v>46</v>
      </c>
      <c r="B157" s="26">
        <f>SUM(C157:I157)</f>
        <v>3</v>
      </c>
      <c r="C157" s="13" t="str">
        <f>C158</f>
        <v>-</v>
      </c>
      <c r="D157" s="12">
        <f>SUM(D158:D161)</f>
        <v>2</v>
      </c>
      <c r="E157" s="13" t="str">
        <f>E158</f>
        <v>-</v>
      </c>
      <c r="F157" s="13" t="str">
        <f>F158</f>
        <v>-</v>
      </c>
      <c r="G157" s="13" t="str">
        <f>G158</f>
        <v>-</v>
      </c>
      <c r="H157" s="13" t="str">
        <f>H158</f>
        <v>-</v>
      </c>
      <c r="I157" s="12">
        <f>SUM(I158:I161)</f>
        <v>1</v>
      </c>
      <c r="J157" s="3"/>
    </row>
    <row r="158" spans="1:10" ht="12.75" customHeight="1" x14ac:dyDescent="0.2">
      <c r="A158" s="17" t="s">
        <v>14</v>
      </c>
      <c r="B158" s="42">
        <f>SUM(C158:I158)</f>
        <v>2</v>
      </c>
      <c r="C158" s="41" t="s">
        <v>12</v>
      </c>
      <c r="D158" s="41">
        <v>2</v>
      </c>
      <c r="E158" s="41" t="s">
        <v>12</v>
      </c>
      <c r="F158" s="41" t="s">
        <v>12</v>
      </c>
      <c r="G158" s="41" t="s">
        <v>12</v>
      </c>
      <c r="H158" s="41" t="s">
        <v>12</v>
      </c>
      <c r="I158" s="41" t="s">
        <v>12</v>
      </c>
    </row>
    <row r="159" spans="1:10" x14ac:dyDescent="0.2">
      <c r="A159" s="18" t="s">
        <v>15</v>
      </c>
      <c r="B159" s="42"/>
      <c r="C159" s="41"/>
      <c r="D159" s="41"/>
      <c r="E159" s="41"/>
      <c r="F159" s="41"/>
      <c r="G159" s="41"/>
      <c r="H159" s="41"/>
      <c r="I159" s="41"/>
    </row>
    <row r="160" spans="1:10" ht="12.75" customHeight="1" x14ac:dyDescent="0.2">
      <c r="A160" s="17" t="s">
        <v>23</v>
      </c>
      <c r="B160" s="42">
        <f>SUM(C160:I160)</f>
        <v>1</v>
      </c>
      <c r="C160" s="41" t="s">
        <v>12</v>
      </c>
      <c r="D160" s="41" t="s">
        <v>12</v>
      </c>
      <c r="E160" s="41" t="s">
        <v>12</v>
      </c>
      <c r="F160" s="41" t="s">
        <v>12</v>
      </c>
      <c r="G160" s="41" t="s">
        <v>12</v>
      </c>
      <c r="H160" s="41" t="s">
        <v>12</v>
      </c>
      <c r="I160" s="41">
        <v>1</v>
      </c>
    </row>
    <row r="161" spans="1:11" x14ac:dyDescent="0.2">
      <c r="A161" s="18" t="s">
        <v>24</v>
      </c>
      <c r="B161" s="42"/>
      <c r="C161" s="41"/>
      <c r="D161" s="41"/>
      <c r="E161" s="41"/>
      <c r="F161" s="41"/>
      <c r="G161" s="41"/>
      <c r="H161" s="41"/>
      <c r="I161" s="41"/>
    </row>
    <row r="162" spans="1:11" s="4" customFormat="1" ht="15.95" customHeight="1" x14ac:dyDescent="0.2">
      <c r="A162" s="11" t="s">
        <v>52</v>
      </c>
      <c r="B162" s="26">
        <f>SUM(C162:I162)</f>
        <v>2</v>
      </c>
      <c r="C162" s="13" t="str">
        <f>C163</f>
        <v>-</v>
      </c>
      <c r="D162" s="12">
        <f>SUM(D163:D165)</f>
        <v>2</v>
      </c>
      <c r="E162" s="13" t="str">
        <f>E163</f>
        <v>-</v>
      </c>
      <c r="F162" s="13" t="str">
        <f>F163</f>
        <v>-</v>
      </c>
      <c r="G162" s="13" t="str">
        <f>G163</f>
        <v>-</v>
      </c>
      <c r="H162" s="13" t="str">
        <f>H163</f>
        <v>-</v>
      </c>
      <c r="I162" s="13" t="str">
        <f>I163</f>
        <v>-</v>
      </c>
      <c r="J162" s="3"/>
    </row>
    <row r="163" spans="1:11" x14ac:dyDescent="0.2">
      <c r="A163" s="14" t="s">
        <v>16</v>
      </c>
      <c r="B163" s="27">
        <f>SUM(C163:I163)</f>
        <v>1</v>
      </c>
      <c r="C163" s="15" t="s">
        <v>12</v>
      </c>
      <c r="D163" s="15">
        <v>1</v>
      </c>
      <c r="E163" s="15" t="s">
        <v>12</v>
      </c>
      <c r="F163" s="15" t="s">
        <v>12</v>
      </c>
      <c r="G163" s="15" t="s">
        <v>12</v>
      </c>
      <c r="H163" s="15" t="s">
        <v>12</v>
      </c>
      <c r="I163" s="15" t="s">
        <v>12</v>
      </c>
    </row>
    <row r="164" spans="1:11" ht="12.75" customHeight="1" x14ac:dyDescent="0.2">
      <c r="A164" s="17" t="s">
        <v>23</v>
      </c>
      <c r="B164" s="42">
        <f>SUM(C164:I164)</f>
        <v>1</v>
      </c>
      <c r="C164" s="41" t="s">
        <v>12</v>
      </c>
      <c r="D164" s="41">
        <v>1</v>
      </c>
      <c r="E164" s="41" t="s">
        <v>12</v>
      </c>
      <c r="F164" s="41" t="s">
        <v>12</v>
      </c>
      <c r="G164" s="41" t="s">
        <v>12</v>
      </c>
      <c r="H164" s="41" t="s">
        <v>12</v>
      </c>
      <c r="I164" s="41" t="s">
        <v>12</v>
      </c>
    </row>
    <row r="165" spans="1:11" x14ac:dyDescent="0.2">
      <c r="A165" s="18" t="s">
        <v>24</v>
      </c>
      <c r="B165" s="42"/>
      <c r="C165" s="41"/>
      <c r="D165" s="41"/>
      <c r="E165" s="41"/>
      <c r="F165" s="41"/>
      <c r="G165" s="41"/>
      <c r="H165" s="41"/>
      <c r="I165" s="41"/>
    </row>
    <row r="166" spans="1:11" s="4" customFormat="1" ht="16.5" customHeight="1" x14ac:dyDescent="0.2">
      <c r="A166" s="43" t="s">
        <v>0</v>
      </c>
      <c r="B166" s="43"/>
      <c r="C166" s="43"/>
      <c r="D166" s="43"/>
      <c r="E166" s="43"/>
      <c r="F166" s="43"/>
      <c r="G166" s="43"/>
      <c r="H166" s="43"/>
      <c r="I166" s="43"/>
      <c r="J166" s="3"/>
    </row>
    <row r="167" spans="1:11" s="4" customFormat="1" ht="16.5" customHeight="1" x14ac:dyDescent="0.2">
      <c r="A167" s="43"/>
      <c r="B167" s="43"/>
      <c r="C167" s="43"/>
      <c r="D167" s="43"/>
      <c r="E167" s="43"/>
      <c r="F167" s="43"/>
      <c r="G167" s="43"/>
      <c r="H167" s="43"/>
      <c r="I167" s="43"/>
      <c r="J167" s="3"/>
    </row>
    <row r="168" spans="1:11" ht="16.5" customHeight="1" x14ac:dyDescent="0.2">
      <c r="A168" s="2"/>
      <c r="B168" s="2"/>
      <c r="C168" s="2"/>
      <c r="D168" s="2"/>
      <c r="E168" s="2"/>
      <c r="F168" s="2"/>
      <c r="G168" s="2"/>
      <c r="H168" s="2"/>
      <c r="I168" s="2"/>
      <c r="K168" s="59"/>
    </row>
    <row r="169" spans="1:11" s="4" customFormat="1" ht="15.75" customHeight="1" x14ac:dyDescent="0.2">
      <c r="A169" s="44" t="s">
        <v>40</v>
      </c>
      <c r="B169" s="46" t="s">
        <v>2</v>
      </c>
      <c r="C169" s="49" t="s">
        <v>3</v>
      </c>
      <c r="D169" s="50"/>
      <c r="E169" s="50"/>
      <c r="F169" s="50"/>
      <c r="G169" s="50"/>
      <c r="H169" s="50"/>
      <c r="I169" s="50"/>
      <c r="J169" s="3"/>
      <c r="K169" s="59"/>
    </row>
    <row r="170" spans="1:11" s="4" customFormat="1" ht="15.75" customHeight="1" x14ac:dyDescent="0.2">
      <c r="A170" s="44"/>
      <c r="B170" s="47"/>
      <c r="C170" s="60" t="s">
        <v>4</v>
      </c>
      <c r="D170" s="54" t="s">
        <v>5</v>
      </c>
      <c r="E170" s="54" t="s">
        <v>6</v>
      </c>
      <c r="F170" s="54" t="s">
        <v>7</v>
      </c>
      <c r="G170" s="60" t="s">
        <v>8</v>
      </c>
      <c r="H170" s="60" t="s">
        <v>9</v>
      </c>
      <c r="I170" s="51" t="s">
        <v>10</v>
      </c>
      <c r="J170" s="3"/>
    </row>
    <row r="171" spans="1:11" s="4" customFormat="1" ht="15.75" customHeight="1" x14ac:dyDescent="0.2">
      <c r="A171" s="44"/>
      <c r="B171" s="47"/>
      <c r="C171" s="61"/>
      <c r="D171" s="52"/>
      <c r="E171" s="52"/>
      <c r="F171" s="52"/>
      <c r="G171" s="61"/>
      <c r="H171" s="63"/>
      <c r="I171" s="55"/>
      <c r="J171" s="3"/>
    </row>
    <row r="172" spans="1:11" s="4" customFormat="1" ht="15.75" customHeight="1" x14ac:dyDescent="0.2">
      <c r="A172" s="45"/>
      <c r="B172" s="48"/>
      <c r="C172" s="62"/>
      <c r="D172" s="53"/>
      <c r="E172" s="53"/>
      <c r="F172" s="53"/>
      <c r="G172" s="62"/>
      <c r="H172" s="64"/>
      <c r="I172" s="56"/>
      <c r="J172" s="3"/>
    </row>
    <row r="173" spans="1:11" x14ac:dyDescent="0.2">
      <c r="A173" s="29"/>
      <c r="B173" s="24"/>
      <c r="C173" s="9"/>
      <c r="D173" s="9"/>
      <c r="E173" s="9"/>
      <c r="F173" s="9"/>
      <c r="G173" s="9"/>
      <c r="H173" s="9"/>
      <c r="I173" s="9"/>
    </row>
    <row r="174" spans="1:11" s="4" customFormat="1" ht="15.95" customHeight="1" x14ac:dyDescent="0.2">
      <c r="A174" s="11" t="s">
        <v>53</v>
      </c>
      <c r="B174" s="26">
        <f>SUM(C174:I174)</f>
        <v>1</v>
      </c>
      <c r="C174" s="13" t="str">
        <f>C175</f>
        <v>-</v>
      </c>
      <c r="D174" s="13" t="str">
        <f t="shared" ref="D174:I174" si="12">D175</f>
        <v>-</v>
      </c>
      <c r="E174" s="13">
        <f t="shared" si="12"/>
        <v>1</v>
      </c>
      <c r="F174" s="13" t="str">
        <f t="shared" si="12"/>
        <v>-</v>
      </c>
      <c r="G174" s="13" t="str">
        <f t="shared" si="12"/>
        <v>-</v>
      </c>
      <c r="H174" s="13" t="str">
        <f t="shared" si="12"/>
        <v>-</v>
      </c>
      <c r="I174" s="13" t="str">
        <f t="shared" si="12"/>
        <v>-</v>
      </c>
      <c r="J174" s="3"/>
    </row>
    <row r="175" spans="1:11" ht="12.75" customHeight="1" x14ac:dyDescent="0.2">
      <c r="A175" s="17" t="s">
        <v>14</v>
      </c>
      <c r="B175" s="42">
        <f>SUM(C175:I176)</f>
        <v>1</v>
      </c>
      <c r="C175" s="41" t="s">
        <v>12</v>
      </c>
      <c r="D175" s="41" t="s">
        <v>12</v>
      </c>
      <c r="E175" s="41">
        <v>1</v>
      </c>
      <c r="F175" s="41" t="s">
        <v>12</v>
      </c>
      <c r="G175" s="41" t="s">
        <v>12</v>
      </c>
      <c r="H175" s="41" t="s">
        <v>12</v>
      </c>
      <c r="I175" s="41" t="s">
        <v>12</v>
      </c>
    </row>
    <row r="176" spans="1:11" x14ac:dyDescent="0.2">
      <c r="A176" s="18" t="s">
        <v>15</v>
      </c>
      <c r="B176" s="42"/>
      <c r="C176" s="41"/>
      <c r="D176" s="41"/>
      <c r="E176" s="41"/>
      <c r="F176" s="41"/>
      <c r="G176" s="41"/>
      <c r="H176" s="41"/>
      <c r="I176" s="41"/>
    </row>
    <row r="177" spans="1:10" s="4" customFormat="1" ht="15.95" customHeight="1" x14ac:dyDescent="0.2">
      <c r="A177" s="11" t="s">
        <v>54</v>
      </c>
      <c r="B177" s="26">
        <f>SUM(C177:I177)</f>
        <v>6</v>
      </c>
      <c r="C177" s="13" t="str">
        <f>C178</f>
        <v>-</v>
      </c>
      <c r="D177" s="12">
        <f t="shared" ref="D177:I177" si="13">SUM(D178:D183)</f>
        <v>1</v>
      </c>
      <c r="E177" s="12">
        <f t="shared" si="13"/>
        <v>3</v>
      </c>
      <c r="F177" s="12">
        <f t="shared" si="13"/>
        <v>1</v>
      </c>
      <c r="G177" s="13" t="str">
        <f>G178</f>
        <v>-</v>
      </c>
      <c r="H177" s="13" t="str">
        <f>H178</f>
        <v>-</v>
      </c>
      <c r="I177" s="12">
        <f t="shared" si="13"/>
        <v>1</v>
      </c>
      <c r="J177" s="3"/>
    </row>
    <row r="178" spans="1:10" ht="12.75" customHeight="1" x14ac:dyDescent="0.2">
      <c r="A178" s="17" t="s">
        <v>14</v>
      </c>
      <c r="B178" s="58">
        <f>SUM(C178:I178)</f>
        <v>4</v>
      </c>
      <c r="C178" s="57" t="s">
        <v>12</v>
      </c>
      <c r="D178" s="57">
        <v>1</v>
      </c>
      <c r="E178" s="57">
        <v>3</v>
      </c>
      <c r="F178" s="57" t="s">
        <v>12</v>
      </c>
      <c r="G178" s="57" t="s">
        <v>12</v>
      </c>
      <c r="H178" s="57" t="s">
        <v>12</v>
      </c>
      <c r="I178" s="41" t="s">
        <v>12</v>
      </c>
    </row>
    <row r="179" spans="1:10" ht="12.75" customHeight="1" x14ac:dyDescent="0.2">
      <c r="A179" s="18" t="s">
        <v>15</v>
      </c>
      <c r="B179" s="58"/>
      <c r="C179" s="57"/>
      <c r="D179" s="57"/>
      <c r="E179" s="57"/>
      <c r="F179" s="57"/>
      <c r="G179" s="57"/>
      <c r="H179" s="57"/>
      <c r="I179" s="41"/>
    </row>
    <row r="180" spans="1:10" ht="12.75" customHeight="1" x14ac:dyDescent="0.2">
      <c r="A180" s="17" t="s">
        <v>23</v>
      </c>
      <c r="B180" s="58">
        <f>SUM(C180:I180)</f>
        <v>1</v>
      </c>
      <c r="C180" s="41" t="s">
        <v>12</v>
      </c>
      <c r="D180" s="41" t="s">
        <v>12</v>
      </c>
      <c r="E180" s="41" t="s">
        <v>12</v>
      </c>
      <c r="F180" s="41" t="s">
        <v>12</v>
      </c>
      <c r="G180" s="41" t="s">
        <v>12</v>
      </c>
      <c r="H180" s="41" t="s">
        <v>12</v>
      </c>
      <c r="I180" s="41">
        <v>1</v>
      </c>
    </row>
    <row r="181" spans="1:10" x14ac:dyDescent="0.2">
      <c r="A181" s="18" t="s">
        <v>24</v>
      </c>
      <c r="B181" s="58"/>
      <c r="C181" s="41"/>
      <c r="D181" s="41"/>
      <c r="E181" s="41"/>
      <c r="F181" s="41"/>
      <c r="G181" s="41"/>
      <c r="H181" s="41"/>
      <c r="I181" s="41"/>
    </row>
    <row r="182" spans="1:10" ht="12.75" customHeight="1" x14ac:dyDescent="0.2">
      <c r="A182" s="20" t="s">
        <v>27</v>
      </c>
      <c r="B182" s="58">
        <f>SUM(C182:I182)</f>
        <v>1</v>
      </c>
      <c r="C182" s="41" t="s">
        <v>12</v>
      </c>
      <c r="D182" s="41" t="s">
        <v>12</v>
      </c>
      <c r="E182" s="41" t="s">
        <v>12</v>
      </c>
      <c r="F182" s="41">
        <v>1</v>
      </c>
      <c r="G182" s="41" t="s">
        <v>12</v>
      </c>
      <c r="H182" s="41" t="s">
        <v>12</v>
      </c>
      <c r="I182" s="41" t="s">
        <v>12</v>
      </c>
    </row>
    <row r="183" spans="1:10" x14ac:dyDescent="0.2">
      <c r="A183" s="18" t="s">
        <v>28</v>
      </c>
      <c r="B183" s="58"/>
      <c r="C183" s="41"/>
      <c r="D183" s="41"/>
      <c r="E183" s="41"/>
      <c r="F183" s="41"/>
      <c r="G183" s="41"/>
      <c r="H183" s="41"/>
      <c r="I183" s="41"/>
    </row>
    <row r="184" spans="1:10" s="4" customFormat="1" ht="15.95" customHeight="1" x14ac:dyDescent="0.2">
      <c r="A184" s="11" t="s">
        <v>55</v>
      </c>
      <c r="B184" s="26">
        <f>SUM(C184:I184)</f>
        <v>2</v>
      </c>
      <c r="C184" s="13" t="str">
        <f>C185</f>
        <v>-</v>
      </c>
      <c r="D184" s="13">
        <f t="shared" ref="D184:I184" si="14">D185</f>
        <v>1</v>
      </c>
      <c r="E184" s="13" t="str">
        <f t="shared" si="14"/>
        <v>-</v>
      </c>
      <c r="F184" s="13" t="str">
        <f t="shared" si="14"/>
        <v>-</v>
      </c>
      <c r="G184" s="13" t="str">
        <f t="shared" si="14"/>
        <v>-</v>
      </c>
      <c r="H184" s="13" t="str">
        <f t="shared" si="14"/>
        <v>-</v>
      </c>
      <c r="I184" s="13">
        <f t="shared" si="14"/>
        <v>1</v>
      </c>
      <c r="J184" s="3"/>
    </row>
    <row r="185" spans="1:10" ht="12.75" customHeight="1" x14ac:dyDescent="0.2">
      <c r="A185" s="17" t="s">
        <v>23</v>
      </c>
      <c r="B185" s="42">
        <f>SUM(C185:I185)</f>
        <v>2</v>
      </c>
      <c r="C185" s="41" t="s">
        <v>12</v>
      </c>
      <c r="D185" s="41">
        <v>1</v>
      </c>
      <c r="E185" s="41" t="s">
        <v>12</v>
      </c>
      <c r="F185" s="41" t="s">
        <v>12</v>
      </c>
      <c r="G185" s="41" t="s">
        <v>12</v>
      </c>
      <c r="H185" s="41" t="s">
        <v>12</v>
      </c>
      <c r="I185" s="41">
        <v>1</v>
      </c>
    </row>
    <row r="186" spans="1:10" x14ac:dyDescent="0.2">
      <c r="A186" s="18" t="s">
        <v>24</v>
      </c>
      <c r="B186" s="42"/>
      <c r="C186" s="41"/>
      <c r="D186" s="41"/>
      <c r="E186" s="41"/>
      <c r="F186" s="41"/>
      <c r="G186" s="41"/>
      <c r="H186" s="41"/>
      <c r="I186" s="41"/>
    </row>
    <row r="187" spans="1:10" s="4" customFormat="1" ht="15.95" customHeight="1" x14ac:dyDescent="0.2">
      <c r="A187" s="11" t="s">
        <v>56</v>
      </c>
      <c r="B187" s="26">
        <f>SUM(C187:I187)</f>
        <v>6</v>
      </c>
      <c r="C187" s="13" t="str">
        <f>C188</f>
        <v>-</v>
      </c>
      <c r="D187" s="13" t="str">
        <f>D188</f>
        <v>-</v>
      </c>
      <c r="E187" s="13" t="str">
        <f>E188</f>
        <v>-</v>
      </c>
      <c r="F187" s="12">
        <f>SUM(F188:F191)</f>
        <v>4</v>
      </c>
      <c r="G187" s="13" t="str">
        <f>G188</f>
        <v>-</v>
      </c>
      <c r="H187" s="13" t="str">
        <f>H188</f>
        <v>-</v>
      </c>
      <c r="I187" s="12">
        <f>SUM(I188:I191)</f>
        <v>2</v>
      </c>
      <c r="J187" s="3"/>
    </row>
    <row r="188" spans="1:10" ht="12.75" customHeight="1" x14ac:dyDescent="0.2">
      <c r="A188" s="17" t="s">
        <v>23</v>
      </c>
      <c r="B188" s="58">
        <f>SUM(C188:I188)</f>
        <v>2</v>
      </c>
      <c r="C188" s="41" t="s">
        <v>12</v>
      </c>
      <c r="D188" s="41" t="s">
        <v>12</v>
      </c>
      <c r="E188" s="41" t="s">
        <v>12</v>
      </c>
      <c r="F188" s="41" t="s">
        <v>12</v>
      </c>
      <c r="G188" s="41" t="s">
        <v>12</v>
      </c>
      <c r="H188" s="41" t="s">
        <v>12</v>
      </c>
      <c r="I188" s="41">
        <v>2</v>
      </c>
    </row>
    <row r="189" spans="1:10" ht="12.75" customHeight="1" x14ac:dyDescent="0.2">
      <c r="A189" s="18" t="s">
        <v>24</v>
      </c>
      <c r="B189" s="58"/>
      <c r="C189" s="41"/>
      <c r="D189" s="41"/>
      <c r="E189" s="41"/>
      <c r="F189" s="41"/>
      <c r="G189" s="41"/>
      <c r="H189" s="41"/>
      <c r="I189" s="41"/>
    </row>
    <row r="190" spans="1:10" ht="12.75" customHeight="1" x14ac:dyDescent="0.2">
      <c r="A190" s="19" t="s">
        <v>20</v>
      </c>
      <c r="B190" s="58">
        <f>SUM(C190:I190)</f>
        <v>4</v>
      </c>
      <c r="C190" s="41" t="s">
        <v>12</v>
      </c>
      <c r="D190" s="41" t="s">
        <v>12</v>
      </c>
      <c r="E190" s="41" t="s">
        <v>12</v>
      </c>
      <c r="F190" s="41">
        <v>4</v>
      </c>
      <c r="G190" s="41" t="s">
        <v>12</v>
      </c>
      <c r="H190" s="41" t="s">
        <v>12</v>
      </c>
      <c r="I190" s="41" t="s">
        <v>12</v>
      </c>
    </row>
    <row r="191" spans="1:10" x14ac:dyDescent="0.2">
      <c r="A191" s="18" t="s">
        <v>21</v>
      </c>
      <c r="B191" s="58"/>
      <c r="C191" s="41"/>
      <c r="D191" s="41"/>
      <c r="E191" s="41"/>
      <c r="F191" s="41"/>
      <c r="G191" s="41"/>
      <c r="H191" s="41"/>
      <c r="I191" s="41"/>
    </row>
    <row r="192" spans="1:10" s="4" customFormat="1" ht="15.95" customHeight="1" x14ac:dyDescent="0.2">
      <c r="A192" s="10">
        <v>2015</v>
      </c>
      <c r="B192" s="26">
        <f>B193+B196+B203+B206+B214+B217+B225+B230</f>
        <v>49</v>
      </c>
      <c r="C192" s="12">
        <f>C196+C230</f>
        <v>6</v>
      </c>
      <c r="D192" s="12">
        <f>D193+D196+D206+D217+D225+D230</f>
        <v>16</v>
      </c>
      <c r="E192" s="12">
        <f>E206+E217</f>
        <v>12</v>
      </c>
      <c r="F192" s="12">
        <f>F214+F217+F225+F230</f>
        <v>6</v>
      </c>
      <c r="G192" s="12">
        <f>G203</f>
        <v>2</v>
      </c>
      <c r="H192" s="12">
        <f>H230</f>
        <v>1</v>
      </c>
      <c r="I192" s="12">
        <f>I196+I206+I217</f>
        <v>6</v>
      </c>
      <c r="J192" s="3">
        <f>SUM(C192:I192)</f>
        <v>49</v>
      </c>
    </row>
    <row r="193" spans="1:10" s="4" customFormat="1" ht="15.95" customHeight="1" x14ac:dyDescent="0.2">
      <c r="A193" s="11" t="s">
        <v>57</v>
      </c>
      <c r="B193" s="26">
        <f>SUM(C193:I193)</f>
        <v>1</v>
      </c>
      <c r="C193" s="13" t="str">
        <f>C194</f>
        <v>-</v>
      </c>
      <c r="D193" s="13">
        <f t="shared" ref="D193:I193" si="15">D194</f>
        <v>1</v>
      </c>
      <c r="E193" s="13" t="str">
        <f t="shared" si="15"/>
        <v>-</v>
      </c>
      <c r="F193" s="13" t="str">
        <f t="shared" si="15"/>
        <v>-</v>
      </c>
      <c r="G193" s="13" t="str">
        <f t="shared" si="15"/>
        <v>-</v>
      </c>
      <c r="H193" s="13" t="str">
        <f t="shared" si="15"/>
        <v>-</v>
      </c>
      <c r="I193" s="13" t="str">
        <f t="shared" si="15"/>
        <v>-</v>
      </c>
      <c r="J193" s="3"/>
    </row>
    <row r="194" spans="1:10" ht="12.75" customHeight="1" x14ac:dyDescent="0.2">
      <c r="A194" s="17" t="s">
        <v>23</v>
      </c>
      <c r="B194" s="58">
        <f>SUM(C194:I194)</f>
        <v>1</v>
      </c>
      <c r="C194" s="41" t="s">
        <v>12</v>
      </c>
      <c r="D194" s="41">
        <v>1</v>
      </c>
      <c r="E194" s="41" t="s">
        <v>12</v>
      </c>
      <c r="F194" s="41" t="s">
        <v>12</v>
      </c>
      <c r="G194" s="41" t="s">
        <v>12</v>
      </c>
      <c r="H194" s="41" t="s">
        <v>12</v>
      </c>
      <c r="I194" s="41" t="s">
        <v>12</v>
      </c>
    </row>
    <row r="195" spans="1:10" ht="12.75" customHeight="1" x14ac:dyDescent="0.2">
      <c r="A195" s="18" t="s">
        <v>24</v>
      </c>
      <c r="B195" s="58"/>
      <c r="C195" s="41"/>
      <c r="D195" s="41"/>
      <c r="E195" s="41"/>
      <c r="F195" s="41"/>
      <c r="G195" s="41"/>
      <c r="H195" s="41"/>
      <c r="I195" s="41"/>
    </row>
    <row r="196" spans="1:10" s="4" customFormat="1" ht="15.95" customHeight="1" x14ac:dyDescent="0.2">
      <c r="A196" s="11" t="s">
        <v>58</v>
      </c>
      <c r="B196" s="26">
        <f>SUM(C196:I196)</f>
        <v>9</v>
      </c>
      <c r="C196" s="12">
        <f>SUM(C197:C202)</f>
        <v>5</v>
      </c>
      <c r="D196" s="12">
        <f>SUM(D197:D202)</f>
        <v>2</v>
      </c>
      <c r="E196" s="13" t="str">
        <f>E197</f>
        <v>-</v>
      </c>
      <c r="F196" s="13" t="str">
        <f>F197</f>
        <v>-</v>
      </c>
      <c r="G196" s="13" t="str">
        <f>G197</f>
        <v>-</v>
      </c>
      <c r="H196" s="13" t="str">
        <f>H197</f>
        <v>-</v>
      </c>
      <c r="I196" s="12">
        <f>SUM(I197:I202)</f>
        <v>2</v>
      </c>
      <c r="J196" s="3"/>
    </row>
    <row r="197" spans="1:10" x14ac:dyDescent="0.2">
      <c r="A197" s="14" t="s">
        <v>43</v>
      </c>
      <c r="B197" s="27">
        <f>SUM(C197:I197)</f>
        <v>1</v>
      </c>
      <c r="C197" s="15" t="s">
        <v>12</v>
      </c>
      <c r="D197" s="15">
        <v>1</v>
      </c>
      <c r="E197" s="15" t="s">
        <v>12</v>
      </c>
      <c r="F197" s="15" t="s">
        <v>12</v>
      </c>
      <c r="G197" s="15" t="s">
        <v>12</v>
      </c>
      <c r="H197" s="15" t="s">
        <v>12</v>
      </c>
      <c r="I197" s="15" t="s">
        <v>12</v>
      </c>
    </row>
    <row r="198" spans="1:10" ht="12.75" customHeight="1" x14ac:dyDescent="0.2">
      <c r="A198" s="17" t="s">
        <v>14</v>
      </c>
      <c r="B198" s="42">
        <f>SUM(C198:I198)</f>
        <v>1</v>
      </c>
      <c r="C198" s="41" t="s">
        <v>12</v>
      </c>
      <c r="D198" s="41">
        <v>1</v>
      </c>
      <c r="E198" s="41" t="s">
        <v>12</v>
      </c>
      <c r="F198" s="41" t="s">
        <v>12</v>
      </c>
      <c r="G198" s="41" t="s">
        <v>12</v>
      </c>
      <c r="H198" s="41" t="s">
        <v>12</v>
      </c>
      <c r="I198" s="41" t="s">
        <v>12</v>
      </c>
    </row>
    <row r="199" spans="1:10" x14ac:dyDescent="0.2">
      <c r="A199" s="18" t="s">
        <v>15</v>
      </c>
      <c r="B199" s="42"/>
      <c r="C199" s="41"/>
      <c r="D199" s="41"/>
      <c r="E199" s="41"/>
      <c r="F199" s="41"/>
      <c r="G199" s="41"/>
      <c r="H199" s="41"/>
      <c r="I199" s="41"/>
    </row>
    <row r="200" spans="1:10" ht="12.75" customHeight="1" x14ac:dyDescent="0.2">
      <c r="A200" s="17" t="s">
        <v>23</v>
      </c>
      <c r="B200" s="42">
        <f>SUM(C200:I200)</f>
        <v>2</v>
      </c>
      <c r="C200" s="41" t="s">
        <v>12</v>
      </c>
      <c r="D200" s="41" t="s">
        <v>12</v>
      </c>
      <c r="E200" s="41" t="s">
        <v>12</v>
      </c>
      <c r="F200" s="41" t="s">
        <v>12</v>
      </c>
      <c r="G200" s="41" t="s">
        <v>12</v>
      </c>
      <c r="H200" s="41" t="s">
        <v>12</v>
      </c>
      <c r="I200" s="41">
        <v>2</v>
      </c>
    </row>
    <row r="201" spans="1:10" x14ac:dyDescent="0.2">
      <c r="A201" s="18" t="s">
        <v>24</v>
      </c>
      <c r="B201" s="42"/>
      <c r="C201" s="41"/>
      <c r="D201" s="41"/>
      <c r="E201" s="41"/>
      <c r="F201" s="41"/>
      <c r="G201" s="41"/>
      <c r="H201" s="41"/>
      <c r="I201" s="41"/>
    </row>
    <row r="202" spans="1:10" x14ac:dyDescent="0.2">
      <c r="A202" s="14" t="s">
        <v>48</v>
      </c>
      <c r="B202" s="27">
        <f>SUM(C202:I202)</f>
        <v>5</v>
      </c>
      <c r="C202" s="15">
        <v>5</v>
      </c>
      <c r="D202" s="15" t="s">
        <v>12</v>
      </c>
      <c r="E202" s="15" t="s">
        <v>12</v>
      </c>
      <c r="F202" s="15" t="s">
        <v>12</v>
      </c>
      <c r="G202" s="15" t="s">
        <v>12</v>
      </c>
      <c r="H202" s="15" t="s">
        <v>12</v>
      </c>
      <c r="I202" s="15" t="s">
        <v>12</v>
      </c>
    </row>
    <row r="203" spans="1:10" s="4" customFormat="1" ht="15.95" customHeight="1" x14ac:dyDescent="0.2">
      <c r="A203" s="11" t="s">
        <v>59</v>
      </c>
      <c r="B203" s="26">
        <f>SUM(C203:I203)</f>
        <v>2</v>
      </c>
      <c r="C203" s="13" t="str">
        <f>C204</f>
        <v>-</v>
      </c>
      <c r="D203" s="13" t="str">
        <f t="shared" ref="D203:I203" si="16">D204</f>
        <v>-</v>
      </c>
      <c r="E203" s="13" t="str">
        <f t="shared" si="16"/>
        <v>-</v>
      </c>
      <c r="F203" s="13" t="str">
        <f t="shared" si="16"/>
        <v>-</v>
      </c>
      <c r="G203" s="13">
        <f t="shared" si="16"/>
        <v>2</v>
      </c>
      <c r="H203" s="13" t="str">
        <f t="shared" si="16"/>
        <v>-</v>
      </c>
      <c r="I203" s="13" t="str">
        <f t="shared" si="16"/>
        <v>-</v>
      </c>
      <c r="J203" s="3"/>
    </row>
    <row r="204" spans="1:10" ht="12.75" customHeight="1" x14ac:dyDescent="0.2">
      <c r="A204" s="17" t="s">
        <v>14</v>
      </c>
      <c r="B204" s="58">
        <f>SUM(C204:I204)</f>
        <v>2</v>
      </c>
      <c r="C204" s="41" t="s">
        <v>12</v>
      </c>
      <c r="D204" s="41" t="s">
        <v>12</v>
      </c>
      <c r="E204" s="41" t="s">
        <v>12</v>
      </c>
      <c r="F204" s="41" t="s">
        <v>12</v>
      </c>
      <c r="G204" s="41">
        <v>2</v>
      </c>
      <c r="H204" s="41" t="s">
        <v>12</v>
      </c>
      <c r="I204" s="41" t="s">
        <v>12</v>
      </c>
    </row>
    <row r="205" spans="1:10" ht="12.75" customHeight="1" x14ac:dyDescent="0.2">
      <c r="A205" s="18" t="s">
        <v>15</v>
      </c>
      <c r="B205" s="58"/>
      <c r="C205" s="41"/>
      <c r="D205" s="41"/>
      <c r="E205" s="41"/>
      <c r="F205" s="41"/>
      <c r="G205" s="41"/>
      <c r="H205" s="41"/>
      <c r="I205" s="41"/>
    </row>
    <row r="206" spans="1:10" s="4" customFormat="1" ht="15.95" customHeight="1" x14ac:dyDescent="0.2">
      <c r="A206" s="11" t="s">
        <v>60</v>
      </c>
      <c r="B206" s="26">
        <f>SUM(C206:I206)</f>
        <v>9</v>
      </c>
      <c r="C206" s="13" t="str">
        <f>C207</f>
        <v>-</v>
      </c>
      <c r="D206" s="12">
        <f t="shared" ref="D206:I206" si="17">SUM(D207:D213)</f>
        <v>5</v>
      </c>
      <c r="E206" s="12">
        <f t="shared" si="17"/>
        <v>1</v>
      </c>
      <c r="F206" s="13" t="str">
        <f>F207</f>
        <v>-</v>
      </c>
      <c r="G206" s="13" t="str">
        <f>G207</f>
        <v>-</v>
      </c>
      <c r="H206" s="13" t="str">
        <f>H207</f>
        <v>-</v>
      </c>
      <c r="I206" s="12">
        <f t="shared" si="17"/>
        <v>3</v>
      </c>
      <c r="J206" s="3"/>
    </row>
    <row r="207" spans="1:10" x14ac:dyDescent="0.2">
      <c r="A207" s="14" t="s">
        <v>43</v>
      </c>
      <c r="B207" s="27">
        <f>SUM(C207:I207)</f>
        <v>3</v>
      </c>
      <c r="C207" s="15" t="s">
        <v>12</v>
      </c>
      <c r="D207" s="15">
        <v>2</v>
      </c>
      <c r="E207" s="15" t="s">
        <v>12</v>
      </c>
      <c r="F207" s="15" t="s">
        <v>12</v>
      </c>
      <c r="G207" s="15" t="s">
        <v>12</v>
      </c>
      <c r="H207" s="15" t="s">
        <v>12</v>
      </c>
      <c r="I207" s="15">
        <v>1</v>
      </c>
    </row>
    <row r="208" spans="1:10" ht="12.75" customHeight="1" x14ac:dyDescent="0.2">
      <c r="A208" s="17" t="s">
        <v>61</v>
      </c>
      <c r="B208" s="42">
        <f>SUM(C208:I209)</f>
        <v>3</v>
      </c>
      <c r="C208" s="41" t="s">
        <v>12</v>
      </c>
      <c r="D208" s="41">
        <v>2</v>
      </c>
      <c r="E208" s="41">
        <v>1</v>
      </c>
      <c r="F208" s="41" t="s">
        <v>12</v>
      </c>
      <c r="G208" s="41" t="s">
        <v>12</v>
      </c>
      <c r="H208" s="41" t="s">
        <v>12</v>
      </c>
      <c r="I208" s="41" t="s">
        <v>12</v>
      </c>
    </row>
    <row r="209" spans="1:10" x14ac:dyDescent="0.2">
      <c r="A209" s="18" t="s">
        <v>15</v>
      </c>
      <c r="B209" s="42"/>
      <c r="C209" s="41"/>
      <c r="D209" s="41"/>
      <c r="E209" s="41"/>
      <c r="F209" s="41"/>
      <c r="G209" s="41"/>
      <c r="H209" s="41"/>
      <c r="I209" s="41"/>
    </row>
    <row r="210" spans="1:10" ht="12.75" customHeight="1" x14ac:dyDescent="0.2">
      <c r="A210" s="17" t="s">
        <v>23</v>
      </c>
      <c r="B210" s="42">
        <f>SUM(C210:I211)</f>
        <v>2</v>
      </c>
      <c r="C210" s="41" t="s">
        <v>12</v>
      </c>
      <c r="D210" s="41">
        <v>1</v>
      </c>
      <c r="E210" s="41" t="s">
        <v>12</v>
      </c>
      <c r="F210" s="41" t="s">
        <v>12</v>
      </c>
      <c r="G210" s="41" t="s">
        <v>12</v>
      </c>
      <c r="H210" s="41" t="s">
        <v>12</v>
      </c>
      <c r="I210" s="41">
        <v>1</v>
      </c>
    </row>
    <row r="211" spans="1:10" x14ac:dyDescent="0.2">
      <c r="A211" s="18" t="s">
        <v>24</v>
      </c>
      <c r="B211" s="42"/>
      <c r="C211" s="41"/>
      <c r="D211" s="41"/>
      <c r="E211" s="41"/>
      <c r="F211" s="41"/>
      <c r="G211" s="41"/>
      <c r="H211" s="41"/>
      <c r="I211" s="41"/>
    </row>
    <row r="212" spans="1:10" x14ac:dyDescent="0.2">
      <c r="A212" s="19" t="s">
        <v>62</v>
      </c>
      <c r="B212" s="42">
        <f>SUM(C212:I213)</f>
        <v>1</v>
      </c>
      <c r="C212" s="41" t="s">
        <v>12</v>
      </c>
      <c r="D212" s="41" t="s">
        <v>12</v>
      </c>
      <c r="E212" s="41" t="s">
        <v>12</v>
      </c>
      <c r="F212" s="41" t="s">
        <v>12</v>
      </c>
      <c r="G212" s="41" t="s">
        <v>12</v>
      </c>
      <c r="H212" s="41" t="s">
        <v>12</v>
      </c>
      <c r="I212" s="41">
        <v>1</v>
      </c>
    </row>
    <row r="213" spans="1:10" x14ac:dyDescent="0.2">
      <c r="A213" s="30" t="s">
        <v>63</v>
      </c>
      <c r="B213" s="42"/>
      <c r="C213" s="41"/>
      <c r="D213" s="41"/>
      <c r="E213" s="41"/>
      <c r="F213" s="41"/>
      <c r="G213" s="41"/>
      <c r="H213" s="41"/>
      <c r="I213" s="41"/>
    </row>
    <row r="214" spans="1:10" s="4" customFormat="1" ht="15.95" customHeight="1" x14ac:dyDescent="0.2">
      <c r="A214" s="11" t="s">
        <v>64</v>
      </c>
      <c r="B214" s="26">
        <f>SUM(C214:I214)</f>
        <v>1</v>
      </c>
      <c r="C214" s="13" t="str">
        <f>C215</f>
        <v>-</v>
      </c>
      <c r="D214" s="13" t="str">
        <f t="shared" ref="D214:I214" si="18">D215</f>
        <v>-</v>
      </c>
      <c r="E214" s="13" t="str">
        <f t="shared" si="18"/>
        <v>-</v>
      </c>
      <c r="F214" s="13">
        <f t="shared" si="18"/>
        <v>1</v>
      </c>
      <c r="G214" s="13" t="str">
        <f t="shared" si="18"/>
        <v>-</v>
      </c>
      <c r="H214" s="13" t="str">
        <f t="shared" si="18"/>
        <v>-</v>
      </c>
      <c r="I214" s="13" t="str">
        <f t="shared" si="18"/>
        <v>-</v>
      </c>
      <c r="J214" s="3"/>
    </row>
    <row r="215" spans="1:10" ht="12.75" customHeight="1" x14ac:dyDescent="0.2">
      <c r="A215" s="20" t="s">
        <v>27</v>
      </c>
      <c r="B215" s="42">
        <f>SUM(C215:I216)</f>
        <v>1</v>
      </c>
      <c r="C215" s="41" t="s">
        <v>12</v>
      </c>
      <c r="D215" s="41" t="s">
        <v>12</v>
      </c>
      <c r="E215" s="41" t="s">
        <v>12</v>
      </c>
      <c r="F215" s="41">
        <v>1</v>
      </c>
      <c r="G215" s="41" t="s">
        <v>12</v>
      </c>
      <c r="H215" s="41" t="s">
        <v>12</v>
      </c>
      <c r="I215" s="41" t="s">
        <v>12</v>
      </c>
    </row>
    <row r="216" spans="1:10" x14ac:dyDescent="0.2">
      <c r="A216" s="18" t="s">
        <v>28</v>
      </c>
      <c r="B216" s="42"/>
      <c r="C216" s="41"/>
      <c r="D216" s="41"/>
      <c r="E216" s="41"/>
      <c r="F216" s="41"/>
      <c r="G216" s="41"/>
      <c r="H216" s="41"/>
      <c r="I216" s="41"/>
    </row>
    <row r="217" spans="1:10" s="4" customFormat="1" ht="15.95" customHeight="1" x14ac:dyDescent="0.2">
      <c r="A217" s="11" t="s">
        <v>65</v>
      </c>
      <c r="B217" s="26">
        <f>SUM(C217:I217)</f>
        <v>18</v>
      </c>
      <c r="C217" s="13" t="str">
        <f>C218</f>
        <v>-</v>
      </c>
      <c r="D217" s="12">
        <f t="shared" ref="D217:I217" si="19">SUM(D218:D224)</f>
        <v>5</v>
      </c>
      <c r="E217" s="12">
        <f t="shared" si="19"/>
        <v>11</v>
      </c>
      <c r="F217" s="12">
        <f t="shared" si="19"/>
        <v>1</v>
      </c>
      <c r="G217" s="13" t="str">
        <f>G218</f>
        <v>-</v>
      </c>
      <c r="H217" s="13" t="str">
        <f>H218</f>
        <v>-</v>
      </c>
      <c r="I217" s="12">
        <f t="shared" si="19"/>
        <v>1</v>
      </c>
      <c r="J217" s="3"/>
    </row>
    <row r="218" spans="1:10" x14ac:dyDescent="0.2">
      <c r="A218" s="14" t="s">
        <v>43</v>
      </c>
      <c r="B218" s="28">
        <f>SUM(C218:I218)</f>
        <v>2</v>
      </c>
      <c r="C218" s="15" t="s">
        <v>12</v>
      </c>
      <c r="D218" s="15">
        <v>2</v>
      </c>
      <c r="E218" s="15" t="s">
        <v>12</v>
      </c>
      <c r="F218" s="15" t="s">
        <v>12</v>
      </c>
      <c r="G218" s="15" t="s">
        <v>12</v>
      </c>
      <c r="H218" s="15" t="s">
        <v>12</v>
      </c>
      <c r="I218" s="15" t="s">
        <v>12</v>
      </c>
    </row>
    <row r="219" spans="1:10" ht="12.75" customHeight="1" x14ac:dyDescent="0.2">
      <c r="A219" s="17" t="s">
        <v>61</v>
      </c>
      <c r="B219" s="58">
        <f>SUM(C219:I219)</f>
        <v>2</v>
      </c>
      <c r="C219" s="41" t="s">
        <v>12</v>
      </c>
      <c r="D219" s="41">
        <v>1</v>
      </c>
      <c r="E219" s="41">
        <v>1</v>
      </c>
      <c r="F219" s="41" t="s">
        <v>12</v>
      </c>
      <c r="G219" s="41" t="s">
        <v>12</v>
      </c>
      <c r="H219" s="41" t="s">
        <v>12</v>
      </c>
      <c r="I219" s="41" t="s">
        <v>12</v>
      </c>
    </row>
    <row r="220" spans="1:10" x14ac:dyDescent="0.2">
      <c r="A220" s="18" t="s">
        <v>15</v>
      </c>
      <c r="B220" s="58"/>
      <c r="C220" s="41"/>
      <c r="D220" s="41"/>
      <c r="E220" s="41"/>
      <c r="F220" s="41"/>
      <c r="G220" s="41"/>
      <c r="H220" s="41"/>
      <c r="I220" s="41"/>
    </row>
    <row r="221" spans="1:10" ht="12.75" customHeight="1" x14ac:dyDescent="0.2">
      <c r="A221" s="17" t="s">
        <v>23</v>
      </c>
      <c r="B221" s="58">
        <f>SUM(C221:I221)</f>
        <v>3</v>
      </c>
      <c r="C221" s="41" t="s">
        <v>12</v>
      </c>
      <c r="D221" s="41">
        <v>1</v>
      </c>
      <c r="E221" s="41">
        <v>1</v>
      </c>
      <c r="F221" s="41" t="s">
        <v>12</v>
      </c>
      <c r="G221" s="41" t="s">
        <v>12</v>
      </c>
      <c r="H221" s="41" t="s">
        <v>12</v>
      </c>
      <c r="I221" s="41">
        <v>1</v>
      </c>
    </row>
    <row r="222" spans="1:10" x14ac:dyDescent="0.2">
      <c r="A222" s="18" t="s">
        <v>24</v>
      </c>
      <c r="B222" s="58"/>
      <c r="C222" s="41"/>
      <c r="D222" s="41"/>
      <c r="E222" s="41"/>
      <c r="F222" s="41"/>
      <c r="G222" s="41"/>
      <c r="H222" s="41"/>
      <c r="I222" s="41"/>
    </row>
    <row r="223" spans="1:10" x14ac:dyDescent="0.2">
      <c r="A223" s="14" t="s">
        <v>48</v>
      </c>
      <c r="B223" s="27">
        <f>SUM(C223:I223)</f>
        <v>10</v>
      </c>
      <c r="C223" s="15" t="s">
        <v>12</v>
      </c>
      <c r="D223" s="15" t="s">
        <v>12</v>
      </c>
      <c r="E223" s="15">
        <v>9</v>
      </c>
      <c r="F223" s="15">
        <v>1</v>
      </c>
      <c r="G223" s="15" t="s">
        <v>12</v>
      </c>
      <c r="H223" s="15" t="s">
        <v>12</v>
      </c>
      <c r="I223" s="15" t="s">
        <v>12</v>
      </c>
    </row>
    <row r="224" spans="1:10" x14ac:dyDescent="0.2">
      <c r="A224" s="18" t="s">
        <v>30</v>
      </c>
      <c r="B224" s="27">
        <f>SUM(C224:I224)</f>
        <v>1</v>
      </c>
      <c r="C224" s="15" t="s">
        <v>12</v>
      </c>
      <c r="D224" s="15">
        <v>1</v>
      </c>
      <c r="E224" s="15" t="s">
        <v>12</v>
      </c>
      <c r="F224" s="15" t="s">
        <v>12</v>
      </c>
      <c r="G224" s="15" t="s">
        <v>12</v>
      </c>
      <c r="H224" s="15" t="s">
        <v>12</v>
      </c>
      <c r="I224" s="15" t="s">
        <v>12</v>
      </c>
    </row>
    <row r="225" spans="1:10" s="4" customFormat="1" ht="15.95" customHeight="1" x14ac:dyDescent="0.2">
      <c r="A225" s="11" t="s">
        <v>55</v>
      </c>
      <c r="B225" s="26">
        <f>SUM(C225:I225)</f>
        <v>2</v>
      </c>
      <c r="C225" s="13" t="str">
        <f>C226</f>
        <v>-</v>
      </c>
      <c r="D225" s="13">
        <f>SUM(D226:D229)</f>
        <v>1</v>
      </c>
      <c r="E225" s="13" t="str">
        <f>E226</f>
        <v>-</v>
      </c>
      <c r="F225" s="13">
        <f>SUM(F226:F229)</f>
        <v>1</v>
      </c>
      <c r="G225" s="13" t="str">
        <f>G226</f>
        <v>-</v>
      </c>
      <c r="H225" s="13" t="str">
        <f>H226</f>
        <v>-</v>
      </c>
      <c r="I225" s="13" t="str">
        <f>I226</f>
        <v>-</v>
      </c>
      <c r="J225" s="3"/>
    </row>
    <row r="226" spans="1:10" ht="12.75" customHeight="1" x14ac:dyDescent="0.2">
      <c r="A226" s="17" t="s">
        <v>61</v>
      </c>
      <c r="B226" s="42">
        <f>SUM(C226:I227)</f>
        <v>1</v>
      </c>
      <c r="C226" s="41" t="s">
        <v>12</v>
      </c>
      <c r="D226" s="41">
        <v>1</v>
      </c>
      <c r="E226" s="41" t="s">
        <v>12</v>
      </c>
      <c r="F226" s="41" t="s">
        <v>12</v>
      </c>
      <c r="G226" s="41" t="s">
        <v>12</v>
      </c>
      <c r="H226" s="41" t="s">
        <v>12</v>
      </c>
      <c r="I226" s="41" t="s">
        <v>12</v>
      </c>
    </row>
    <row r="227" spans="1:10" x14ac:dyDescent="0.2">
      <c r="A227" s="18" t="s">
        <v>15</v>
      </c>
      <c r="B227" s="42"/>
      <c r="C227" s="41"/>
      <c r="D227" s="41"/>
      <c r="E227" s="41"/>
      <c r="F227" s="41"/>
      <c r="G227" s="41"/>
      <c r="H227" s="41"/>
      <c r="I227" s="41"/>
    </row>
    <row r="228" spans="1:10" ht="12.75" customHeight="1" x14ac:dyDescent="0.2">
      <c r="A228" s="19" t="s">
        <v>20</v>
      </c>
      <c r="B228" s="42">
        <f>SUM(C228:I229)</f>
        <v>1</v>
      </c>
      <c r="C228" s="41" t="s">
        <v>12</v>
      </c>
      <c r="D228" s="41" t="s">
        <v>12</v>
      </c>
      <c r="E228" s="41" t="s">
        <v>12</v>
      </c>
      <c r="F228" s="41">
        <v>1</v>
      </c>
      <c r="G228" s="41" t="s">
        <v>12</v>
      </c>
      <c r="H228" s="41" t="s">
        <v>12</v>
      </c>
      <c r="I228" s="41" t="s">
        <v>12</v>
      </c>
    </row>
    <row r="229" spans="1:10" x14ac:dyDescent="0.2">
      <c r="A229" s="18" t="s">
        <v>21</v>
      </c>
      <c r="B229" s="42"/>
      <c r="C229" s="41"/>
      <c r="D229" s="41"/>
      <c r="E229" s="41"/>
      <c r="F229" s="41"/>
      <c r="G229" s="41"/>
      <c r="H229" s="41"/>
      <c r="I229" s="41"/>
    </row>
    <row r="230" spans="1:10" s="4" customFormat="1" ht="15.95" customHeight="1" x14ac:dyDescent="0.2">
      <c r="A230" s="11" t="s">
        <v>66</v>
      </c>
      <c r="B230" s="26">
        <f t="shared" ref="B230:B237" si="20">SUM(C230:I230)</f>
        <v>7</v>
      </c>
      <c r="C230" s="13">
        <f>SUM(C231:C232)</f>
        <v>1</v>
      </c>
      <c r="D230" s="13">
        <f>SUM(D231:D232)</f>
        <v>2</v>
      </c>
      <c r="E230" s="13" t="str">
        <f>E231</f>
        <v>-</v>
      </c>
      <c r="F230" s="13">
        <f>SUM(F231:F232)</f>
        <v>3</v>
      </c>
      <c r="G230" s="13" t="str">
        <f>G231</f>
        <v>-</v>
      </c>
      <c r="H230" s="13">
        <f>SUM(H231:H232)</f>
        <v>1</v>
      </c>
      <c r="I230" s="13" t="str">
        <f>I231</f>
        <v>-</v>
      </c>
      <c r="J230" s="3"/>
    </row>
    <row r="231" spans="1:10" x14ac:dyDescent="0.2">
      <c r="A231" s="14" t="s">
        <v>43</v>
      </c>
      <c r="B231" s="28">
        <f t="shared" si="20"/>
        <v>3</v>
      </c>
      <c r="C231" s="15" t="s">
        <v>12</v>
      </c>
      <c r="D231" s="15">
        <v>2</v>
      </c>
      <c r="E231" s="15" t="s">
        <v>12</v>
      </c>
      <c r="F231" s="15" t="s">
        <v>12</v>
      </c>
      <c r="G231" s="15" t="s">
        <v>12</v>
      </c>
      <c r="H231" s="15">
        <v>1</v>
      </c>
      <c r="I231" s="15" t="s">
        <v>12</v>
      </c>
    </row>
    <row r="232" spans="1:10" x14ac:dyDescent="0.2">
      <c r="A232" s="14" t="s">
        <v>48</v>
      </c>
      <c r="B232" s="28">
        <f t="shared" si="20"/>
        <v>4</v>
      </c>
      <c r="C232" s="15">
        <v>1</v>
      </c>
      <c r="D232" s="15" t="s">
        <v>12</v>
      </c>
      <c r="E232" s="15" t="s">
        <v>12</v>
      </c>
      <c r="F232" s="15">
        <v>3</v>
      </c>
      <c r="G232" s="15" t="s">
        <v>12</v>
      </c>
      <c r="H232" s="15" t="s">
        <v>12</v>
      </c>
      <c r="I232" s="15" t="s">
        <v>12</v>
      </c>
    </row>
    <row r="233" spans="1:10" s="4" customFormat="1" ht="15.95" customHeight="1" x14ac:dyDescent="0.2">
      <c r="A233" s="10" t="s">
        <v>67</v>
      </c>
      <c r="B233" s="26">
        <f>SUM(C233:I233)</f>
        <v>33</v>
      </c>
      <c r="C233" s="12">
        <f>C240+C266</f>
        <v>18</v>
      </c>
      <c r="D233" s="12">
        <f>D234+D237+D258+D266</f>
        <v>5</v>
      </c>
      <c r="E233" s="12">
        <f>E234+E240+E258</f>
        <v>4</v>
      </c>
      <c r="F233" s="12">
        <f>F255</f>
        <v>1</v>
      </c>
      <c r="G233" s="13" t="str">
        <f>G234</f>
        <v>-</v>
      </c>
      <c r="H233" s="13" t="str">
        <f>G233</f>
        <v>-</v>
      </c>
      <c r="I233" s="13">
        <f>I240+I258</f>
        <v>5</v>
      </c>
      <c r="J233" s="3">
        <f>SUM(C233:I233)</f>
        <v>33</v>
      </c>
    </row>
    <row r="234" spans="1:10" s="4" customFormat="1" ht="15.95" customHeight="1" x14ac:dyDescent="0.2">
      <c r="A234" s="11" t="s">
        <v>58</v>
      </c>
      <c r="B234" s="26">
        <f t="shared" si="20"/>
        <v>2</v>
      </c>
      <c r="C234" s="13" t="str">
        <f>C235</f>
        <v>-</v>
      </c>
      <c r="D234" s="13">
        <f t="shared" ref="D234:I234" si="21">D235</f>
        <v>1</v>
      </c>
      <c r="E234" s="13">
        <f t="shared" si="21"/>
        <v>1</v>
      </c>
      <c r="F234" s="13" t="str">
        <f t="shared" si="21"/>
        <v>-</v>
      </c>
      <c r="G234" s="13" t="str">
        <f t="shared" si="21"/>
        <v>-</v>
      </c>
      <c r="H234" s="13" t="str">
        <f t="shared" si="21"/>
        <v>-</v>
      </c>
      <c r="I234" s="13" t="str">
        <f t="shared" si="21"/>
        <v>-</v>
      </c>
      <c r="J234" s="3"/>
    </row>
    <row r="235" spans="1:10" ht="12.75" customHeight="1" x14ac:dyDescent="0.2">
      <c r="A235" s="17" t="s">
        <v>14</v>
      </c>
      <c r="B235" s="42">
        <f>SUM(C235:I235)</f>
        <v>2</v>
      </c>
      <c r="C235" s="57" t="s">
        <v>12</v>
      </c>
      <c r="D235" s="57">
        <v>1</v>
      </c>
      <c r="E235" s="57">
        <v>1</v>
      </c>
      <c r="F235" s="57" t="s">
        <v>12</v>
      </c>
      <c r="G235" s="57" t="s">
        <v>12</v>
      </c>
      <c r="H235" s="57" t="s">
        <v>12</v>
      </c>
      <c r="I235" s="41" t="s">
        <v>12</v>
      </c>
    </row>
    <row r="236" spans="1:10" ht="12.75" customHeight="1" x14ac:dyDescent="0.2">
      <c r="A236" s="18" t="s">
        <v>15</v>
      </c>
      <c r="B236" s="42"/>
      <c r="C236" s="57"/>
      <c r="D236" s="57"/>
      <c r="E236" s="57"/>
      <c r="F236" s="57"/>
      <c r="G236" s="57"/>
      <c r="H236" s="57"/>
      <c r="I236" s="41"/>
    </row>
    <row r="237" spans="1:10" s="4" customFormat="1" ht="15.95" customHeight="1" x14ac:dyDescent="0.2">
      <c r="A237" s="11" t="s">
        <v>59</v>
      </c>
      <c r="B237" s="26">
        <f t="shared" si="20"/>
        <v>1</v>
      </c>
      <c r="C237" s="13" t="str">
        <f t="shared" ref="C237:I237" si="22">C238</f>
        <v>-</v>
      </c>
      <c r="D237" s="13">
        <f t="shared" si="22"/>
        <v>1</v>
      </c>
      <c r="E237" s="13" t="str">
        <f t="shared" si="22"/>
        <v>-</v>
      </c>
      <c r="F237" s="13" t="str">
        <f t="shared" si="22"/>
        <v>-</v>
      </c>
      <c r="G237" s="13" t="str">
        <f t="shared" si="22"/>
        <v>-</v>
      </c>
      <c r="H237" s="13" t="str">
        <f t="shared" si="22"/>
        <v>-</v>
      </c>
      <c r="I237" s="13" t="str">
        <f t="shared" si="22"/>
        <v>-</v>
      </c>
      <c r="J237" s="3"/>
    </row>
    <row r="238" spans="1:10" ht="12.75" customHeight="1" x14ac:dyDescent="0.2">
      <c r="A238" s="17" t="s">
        <v>61</v>
      </c>
      <c r="B238" s="42">
        <f>SUM(C238:I239)</f>
        <v>1</v>
      </c>
      <c r="C238" s="41" t="s">
        <v>12</v>
      </c>
      <c r="D238" s="41">
        <v>1</v>
      </c>
      <c r="E238" s="41" t="s">
        <v>12</v>
      </c>
      <c r="F238" s="41" t="s">
        <v>12</v>
      </c>
      <c r="G238" s="41" t="s">
        <v>12</v>
      </c>
      <c r="H238" s="41" t="s">
        <v>12</v>
      </c>
      <c r="I238" s="41" t="s">
        <v>12</v>
      </c>
    </row>
    <row r="239" spans="1:10" x14ac:dyDescent="0.2">
      <c r="A239" s="18" t="s">
        <v>15</v>
      </c>
      <c r="B239" s="42"/>
      <c r="C239" s="41"/>
      <c r="D239" s="41"/>
      <c r="E239" s="41"/>
      <c r="F239" s="41"/>
      <c r="G239" s="41"/>
      <c r="H239" s="41"/>
      <c r="I239" s="41"/>
    </row>
    <row r="240" spans="1:10" s="4" customFormat="1" ht="15.95" customHeight="1" x14ac:dyDescent="0.2">
      <c r="A240" s="11" t="s">
        <v>60</v>
      </c>
      <c r="B240" s="26">
        <f>SUM(C240:I240)</f>
        <v>21</v>
      </c>
      <c r="C240" s="12">
        <f>SUM(C241:C245)</f>
        <v>17</v>
      </c>
      <c r="D240" s="13" t="str">
        <f>D241</f>
        <v>-</v>
      </c>
      <c r="E240" s="12">
        <f>SUM(E241:E245)</f>
        <v>1</v>
      </c>
      <c r="F240" s="13" t="str">
        <f>F241</f>
        <v>-</v>
      </c>
      <c r="G240" s="13" t="str">
        <f>G241</f>
        <v>-</v>
      </c>
      <c r="H240" s="13" t="str">
        <f>H241</f>
        <v>-</v>
      </c>
      <c r="I240" s="12">
        <f>SUM(I241:I245)</f>
        <v>3</v>
      </c>
      <c r="J240" s="3"/>
    </row>
    <row r="241" spans="1:10" ht="12.75" customHeight="1" x14ac:dyDescent="0.2">
      <c r="A241" s="17" t="s">
        <v>14</v>
      </c>
      <c r="B241" s="42">
        <f>SUM(C241:I242)</f>
        <v>2</v>
      </c>
      <c r="C241" s="41" t="s">
        <v>12</v>
      </c>
      <c r="D241" s="41" t="s">
        <v>12</v>
      </c>
      <c r="E241" s="41">
        <v>1</v>
      </c>
      <c r="F241" s="41" t="s">
        <v>12</v>
      </c>
      <c r="G241" s="41" t="s">
        <v>12</v>
      </c>
      <c r="H241" s="41" t="s">
        <v>12</v>
      </c>
      <c r="I241" s="41">
        <v>1</v>
      </c>
    </row>
    <row r="242" spans="1:10" x14ac:dyDescent="0.2">
      <c r="A242" s="18" t="s">
        <v>15</v>
      </c>
      <c r="B242" s="42"/>
      <c r="C242" s="41"/>
      <c r="D242" s="41"/>
      <c r="E242" s="41"/>
      <c r="F242" s="41"/>
      <c r="G242" s="41"/>
      <c r="H242" s="41"/>
      <c r="I242" s="41"/>
    </row>
    <row r="243" spans="1:10" ht="12.75" customHeight="1" x14ac:dyDescent="0.2">
      <c r="A243" s="17" t="s">
        <v>23</v>
      </c>
      <c r="B243" s="42">
        <f>SUM(C243:I244)</f>
        <v>2</v>
      </c>
      <c r="C243" s="41" t="s">
        <v>12</v>
      </c>
      <c r="D243" s="41" t="s">
        <v>12</v>
      </c>
      <c r="E243" s="41" t="s">
        <v>12</v>
      </c>
      <c r="F243" s="41" t="s">
        <v>12</v>
      </c>
      <c r="G243" s="41" t="s">
        <v>12</v>
      </c>
      <c r="H243" s="41" t="s">
        <v>12</v>
      </c>
      <c r="I243" s="41">
        <v>2</v>
      </c>
    </row>
    <row r="244" spans="1:10" x14ac:dyDescent="0.2">
      <c r="A244" s="18" t="s">
        <v>24</v>
      </c>
      <c r="B244" s="42"/>
      <c r="C244" s="41"/>
      <c r="D244" s="41"/>
      <c r="E244" s="41"/>
      <c r="F244" s="41"/>
      <c r="G244" s="41"/>
      <c r="H244" s="41"/>
      <c r="I244" s="41"/>
    </row>
    <row r="245" spans="1:10" x14ac:dyDescent="0.2">
      <c r="A245" s="14" t="s">
        <v>48</v>
      </c>
      <c r="B245" s="27">
        <f>SUM(C245:I245)</f>
        <v>17</v>
      </c>
      <c r="C245" s="15">
        <v>17</v>
      </c>
      <c r="D245" s="15" t="s">
        <v>12</v>
      </c>
      <c r="E245" s="15" t="s">
        <v>12</v>
      </c>
      <c r="F245" s="15" t="s">
        <v>12</v>
      </c>
      <c r="G245" s="15" t="s">
        <v>12</v>
      </c>
      <c r="H245" s="15" t="s">
        <v>12</v>
      </c>
      <c r="I245" s="15" t="s">
        <v>12</v>
      </c>
    </row>
    <row r="246" spans="1:10" x14ac:dyDescent="0.2">
      <c r="A246" s="18"/>
      <c r="B246" s="27"/>
      <c r="C246" s="15"/>
      <c r="D246" s="15"/>
      <c r="E246" s="15"/>
      <c r="F246" s="15"/>
      <c r="G246" s="15"/>
      <c r="H246" s="15"/>
      <c r="I246" s="15"/>
    </row>
    <row r="247" spans="1:10" s="4" customFormat="1" ht="16.5" customHeight="1" x14ac:dyDescent="0.2">
      <c r="A247" s="43" t="s">
        <v>0</v>
      </c>
      <c r="B247" s="43"/>
      <c r="C247" s="43"/>
      <c r="D247" s="43"/>
      <c r="E247" s="43"/>
      <c r="F247" s="43"/>
      <c r="G247" s="43"/>
      <c r="H247" s="43"/>
      <c r="I247" s="43"/>
      <c r="J247" s="3"/>
    </row>
    <row r="248" spans="1:10" s="4" customFormat="1" ht="16.5" customHeight="1" x14ac:dyDescent="0.2">
      <c r="A248" s="43"/>
      <c r="B248" s="43"/>
      <c r="C248" s="43"/>
      <c r="D248" s="43"/>
      <c r="E248" s="43"/>
      <c r="F248" s="43"/>
      <c r="G248" s="43"/>
      <c r="H248" s="43"/>
      <c r="I248" s="43"/>
      <c r="J248" s="3"/>
    </row>
    <row r="249" spans="1:10" ht="16.5" customHeight="1" x14ac:dyDescent="0.2">
      <c r="A249" s="2"/>
      <c r="B249" s="2"/>
      <c r="C249" s="2"/>
      <c r="D249" s="2"/>
      <c r="E249" s="2"/>
      <c r="F249" s="2"/>
      <c r="G249" s="2"/>
      <c r="H249" s="2"/>
      <c r="I249" s="2"/>
    </row>
    <row r="250" spans="1:10" s="4" customFormat="1" ht="15.75" customHeight="1" x14ac:dyDescent="0.2">
      <c r="A250" s="44" t="s">
        <v>40</v>
      </c>
      <c r="B250" s="46" t="s">
        <v>2</v>
      </c>
      <c r="C250" s="49" t="s">
        <v>3</v>
      </c>
      <c r="D250" s="50"/>
      <c r="E250" s="50"/>
      <c r="F250" s="50"/>
      <c r="G250" s="50"/>
      <c r="H250" s="50"/>
      <c r="I250" s="50"/>
      <c r="J250" s="3"/>
    </row>
    <row r="251" spans="1:10" s="4" customFormat="1" ht="15.75" customHeight="1" x14ac:dyDescent="0.2">
      <c r="A251" s="44"/>
      <c r="B251" s="47"/>
      <c r="C251" s="51" t="s">
        <v>4</v>
      </c>
      <c r="D251" s="54" t="s">
        <v>5</v>
      </c>
      <c r="E251" s="54" t="s">
        <v>6</v>
      </c>
      <c r="F251" s="54" t="s">
        <v>7</v>
      </c>
      <c r="G251" s="51" t="s">
        <v>8</v>
      </c>
      <c r="H251" s="51" t="s">
        <v>9</v>
      </c>
      <c r="I251" s="51" t="s">
        <v>10</v>
      </c>
      <c r="J251" s="3"/>
    </row>
    <row r="252" spans="1:10" s="4" customFormat="1" ht="15.75" customHeight="1" x14ac:dyDescent="0.2">
      <c r="A252" s="44"/>
      <c r="B252" s="47"/>
      <c r="C252" s="52"/>
      <c r="D252" s="52"/>
      <c r="E252" s="52"/>
      <c r="F252" s="52"/>
      <c r="G252" s="52"/>
      <c r="H252" s="55"/>
      <c r="I252" s="55"/>
      <c r="J252" s="3"/>
    </row>
    <row r="253" spans="1:10" s="4" customFormat="1" ht="18.75" customHeight="1" x14ac:dyDescent="0.2">
      <c r="A253" s="45"/>
      <c r="B253" s="48"/>
      <c r="C253" s="53"/>
      <c r="D253" s="53"/>
      <c r="E253" s="53"/>
      <c r="F253" s="53"/>
      <c r="G253" s="53"/>
      <c r="H253" s="56"/>
      <c r="I253" s="56"/>
      <c r="J253" s="3"/>
    </row>
    <row r="254" spans="1:10" ht="16.5" customHeight="1" x14ac:dyDescent="0.2">
      <c r="A254" s="18"/>
      <c r="B254" s="24"/>
      <c r="C254" s="15"/>
      <c r="D254" s="15"/>
      <c r="E254" s="15"/>
      <c r="F254" s="15"/>
      <c r="G254" s="15"/>
      <c r="H254" s="15"/>
      <c r="I254" s="15"/>
    </row>
    <row r="255" spans="1:10" s="4" customFormat="1" ht="15.95" customHeight="1" x14ac:dyDescent="0.2">
      <c r="A255" s="11" t="s">
        <v>68</v>
      </c>
      <c r="B255" s="26">
        <f>SUM(C255:I255)</f>
        <v>1</v>
      </c>
      <c r="C255" s="13" t="str">
        <f>C256</f>
        <v>-</v>
      </c>
      <c r="D255" s="13" t="str">
        <f t="shared" ref="D255:I255" si="23">D256</f>
        <v>-</v>
      </c>
      <c r="E255" s="13" t="str">
        <f t="shared" si="23"/>
        <v>-</v>
      </c>
      <c r="F255" s="13">
        <f t="shared" si="23"/>
        <v>1</v>
      </c>
      <c r="G255" s="13" t="str">
        <f t="shared" si="23"/>
        <v>-</v>
      </c>
      <c r="H255" s="13" t="str">
        <f t="shared" si="23"/>
        <v>-</v>
      </c>
      <c r="I255" s="13" t="str">
        <f t="shared" si="23"/>
        <v>-</v>
      </c>
      <c r="J255" s="3"/>
    </row>
    <row r="256" spans="1:10" ht="12.75" customHeight="1" x14ac:dyDescent="0.2">
      <c r="A256" s="19" t="s">
        <v>20</v>
      </c>
      <c r="B256" s="42">
        <f>SUM(C256:I257)</f>
        <v>1</v>
      </c>
      <c r="C256" s="41" t="s">
        <v>12</v>
      </c>
      <c r="D256" s="41" t="s">
        <v>12</v>
      </c>
      <c r="E256" s="41" t="s">
        <v>12</v>
      </c>
      <c r="F256" s="41">
        <v>1</v>
      </c>
      <c r="G256" s="41" t="s">
        <v>12</v>
      </c>
      <c r="H256" s="41" t="s">
        <v>12</v>
      </c>
      <c r="I256" s="41" t="s">
        <v>12</v>
      </c>
    </row>
    <row r="257" spans="1:10" x14ac:dyDescent="0.2">
      <c r="A257" s="18" t="s">
        <v>21</v>
      </c>
      <c r="B257" s="42"/>
      <c r="C257" s="41"/>
      <c r="D257" s="41"/>
      <c r="E257" s="41"/>
      <c r="F257" s="41"/>
      <c r="G257" s="41"/>
      <c r="H257" s="41"/>
      <c r="I257" s="41"/>
    </row>
    <row r="258" spans="1:10" s="4" customFormat="1" ht="15.95" customHeight="1" x14ac:dyDescent="0.2">
      <c r="A258" s="11" t="s">
        <v>69</v>
      </c>
      <c r="B258" s="26">
        <f>SUM(C258:I258)</f>
        <v>6</v>
      </c>
      <c r="C258" s="13" t="str">
        <f>C259</f>
        <v>-</v>
      </c>
      <c r="D258" s="12">
        <f t="shared" ref="D258:I258" si="24">SUM(D259:D265)</f>
        <v>2</v>
      </c>
      <c r="E258" s="12">
        <f t="shared" si="24"/>
        <v>2</v>
      </c>
      <c r="F258" s="13" t="str">
        <f>F259</f>
        <v>-</v>
      </c>
      <c r="G258" s="13" t="str">
        <f>G259</f>
        <v>-</v>
      </c>
      <c r="H258" s="13" t="str">
        <f>H259</f>
        <v>-</v>
      </c>
      <c r="I258" s="12">
        <f t="shared" si="24"/>
        <v>2</v>
      </c>
      <c r="J258" s="3"/>
    </row>
    <row r="259" spans="1:10" x14ac:dyDescent="0.2">
      <c r="A259" s="14" t="s">
        <v>43</v>
      </c>
      <c r="B259" s="27">
        <f>SUM(C259:I259)</f>
        <v>1</v>
      </c>
      <c r="C259" s="15" t="s">
        <v>12</v>
      </c>
      <c r="D259" s="15" t="s">
        <v>12</v>
      </c>
      <c r="E259" s="15" t="s">
        <v>12</v>
      </c>
      <c r="F259" s="15" t="s">
        <v>12</v>
      </c>
      <c r="G259" s="15" t="s">
        <v>12</v>
      </c>
      <c r="H259" s="15" t="s">
        <v>12</v>
      </c>
      <c r="I259" s="15">
        <v>1</v>
      </c>
    </row>
    <row r="260" spans="1:10" ht="12.75" customHeight="1" x14ac:dyDescent="0.2">
      <c r="A260" s="17" t="s">
        <v>61</v>
      </c>
      <c r="B260" s="42">
        <f>SUM(C260:I260)</f>
        <v>2</v>
      </c>
      <c r="C260" s="41" t="s">
        <v>12</v>
      </c>
      <c r="D260" s="41">
        <v>1</v>
      </c>
      <c r="E260" s="41">
        <v>1</v>
      </c>
      <c r="F260" s="41" t="s">
        <v>12</v>
      </c>
      <c r="G260" s="41" t="s">
        <v>12</v>
      </c>
      <c r="H260" s="41" t="s">
        <v>12</v>
      </c>
      <c r="I260" s="41" t="s">
        <v>12</v>
      </c>
    </row>
    <row r="261" spans="1:10" x14ac:dyDescent="0.2">
      <c r="A261" s="18" t="s">
        <v>15</v>
      </c>
      <c r="B261" s="42"/>
      <c r="C261" s="41"/>
      <c r="D261" s="41"/>
      <c r="E261" s="41"/>
      <c r="F261" s="41"/>
      <c r="G261" s="41"/>
      <c r="H261" s="41"/>
      <c r="I261" s="41"/>
    </row>
    <row r="262" spans="1:10" ht="12.75" customHeight="1" x14ac:dyDescent="0.2">
      <c r="A262" s="14" t="s">
        <v>70</v>
      </c>
      <c r="B262" s="27">
        <f>SUM(C262:I262)</f>
        <v>1</v>
      </c>
      <c r="C262" s="15" t="s">
        <v>12</v>
      </c>
      <c r="D262" s="15" t="s">
        <v>12</v>
      </c>
      <c r="E262" s="15">
        <v>1</v>
      </c>
      <c r="F262" s="15" t="s">
        <v>12</v>
      </c>
      <c r="G262" s="15" t="s">
        <v>12</v>
      </c>
      <c r="H262" s="15" t="s">
        <v>12</v>
      </c>
      <c r="I262" s="15" t="s">
        <v>12</v>
      </c>
    </row>
    <row r="263" spans="1:10" ht="12.75" customHeight="1" x14ac:dyDescent="0.2">
      <c r="A263" s="17" t="s">
        <v>23</v>
      </c>
      <c r="B263" s="42">
        <f>SUM(C263:I264)</f>
        <v>1</v>
      </c>
      <c r="C263" s="41" t="s">
        <v>12</v>
      </c>
      <c r="D263" s="41" t="s">
        <v>12</v>
      </c>
      <c r="E263" s="41" t="s">
        <v>12</v>
      </c>
      <c r="F263" s="41" t="s">
        <v>12</v>
      </c>
      <c r="G263" s="41" t="s">
        <v>12</v>
      </c>
      <c r="H263" s="41" t="s">
        <v>12</v>
      </c>
      <c r="I263" s="41">
        <v>1</v>
      </c>
    </row>
    <row r="264" spans="1:10" x14ac:dyDescent="0.2">
      <c r="A264" s="18" t="s">
        <v>24</v>
      </c>
      <c r="B264" s="42"/>
      <c r="C264" s="41"/>
      <c r="D264" s="41"/>
      <c r="E264" s="41"/>
      <c r="F264" s="41"/>
      <c r="G264" s="41"/>
      <c r="H264" s="41"/>
      <c r="I264" s="41"/>
    </row>
    <row r="265" spans="1:10" x14ac:dyDescent="0.2">
      <c r="A265" s="18" t="s">
        <v>29</v>
      </c>
      <c r="B265" s="27">
        <f>SUM(C265:I265)</f>
        <v>1</v>
      </c>
      <c r="C265" s="15" t="s">
        <v>12</v>
      </c>
      <c r="D265" s="15">
        <v>1</v>
      </c>
      <c r="E265" s="15" t="s">
        <v>12</v>
      </c>
      <c r="F265" s="15" t="s">
        <v>12</v>
      </c>
      <c r="G265" s="15" t="s">
        <v>12</v>
      </c>
      <c r="H265" s="15" t="s">
        <v>12</v>
      </c>
      <c r="I265" s="15" t="s">
        <v>12</v>
      </c>
    </row>
    <row r="266" spans="1:10" s="4" customFormat="1" ht="15.95" customHeight="1" x14ac:dyDescent="0.2">
      <c r="A266" s="11" t="s">
        <v>71</v>
      </c>
      <c r="B266" s="26">
        <f>SUM(C266:I266)</f>
        <v>2</v>
      </c>
      <c r="C266" s="12">
        <f>SUM(C267:C268)</f>
        <v>1</v>
      </c>
      <c r="D266" s="12">
        <f>SUM(D267:D268)</f>
        <v>1</v>
      </c>
      <c r="E266" s="13" t="str">
        <f>E267</f>
        <v>-</v>
      </c>
      <c r="F266" s="13" t="str">
        <f>F267</f>
        <v>-</v>
      </c>
      <c r="G266" s="13" t="str">
        <f>G267</f>
        <v>-</v>
      </c>
      <c r="H266" s="13" t="str">
        <f>H267</f>
        <v>-</v>
      </c>
      <c r="I266" s="13" t="str">
        <f>I267</f>
        <v>-</v>
      </c>
      <c r="J266" s="3"/>
    </row>
    <row r="267" spans="1:10" x14ac:dyDescent="0.2">
      <c r="A267" s="14" t="s">
        <v>43</v>
      </c>
      <c r="B267" s="28">
        <f>SUM(C267:I267)</f>
        <v>1</v>
      </c>
      <c r="C267" s="31" t="s">
        <v>12</v>
      </c>
      <c r="D267" s="15">
        <v>1</v>
      </c>
      <c r="E267" s="15" t="s">
        <v>12</v>
      </c>
      <c r="F267" s="15" t="s">
        <v>12</v>
      </c>
      <c r="G267" s="15" t="s">
        <v>12</v>
      </c>
      <c r="H267" s="15" t="s">
        <v>12</v>
      </c>
      <c r="I267" s="15" t="s">
        <v>12</v>
      </c>
    </row>
    <row r="268" spans="1:10" x14ac:dyDescent="0.2">
      <c r="A268" s="14" t="s">
        <v>48</v>
      </c>
      <c r="B268" s="28">
        <f>SUM(C268:I268)</f>
        <v>1</v>
      </c>
      <c r="C268" s="15">
        <v>1</v>
      </c>
      <c r="D268" s="15" t="s">
        <v>12</v>
      </c>
      <c r="E268" s="15" t="s">
        <v>12</v>
      </c>
      <c r="F268" s="15" t="s">
        <v>12</v>
      </c>
      <c r="G268" s="15" t="s">
        <v>12</v>
      </c>
      <c r="H268" s="15" t="s">
        <v>12</v>
      </c>
      <c r="I268" s="15" t="s">
        <v>12</v>
      </c>
    </row>
    <row r="269" spans="1:10" ht="15.95" customHeight="1" x14ac:dyDescent="0.2">
      <c r="A269" s="32" t="s">
        <v>72</v>
      </c>
      <c r="B269" s="26">
        <f>B270+B276+B282+B287+B289+B293+B295+B301+B307+B312</f>
        <v>89</v>
      </c>
      <c r="C269" s="13">
        <f>C270+C276+C282+C287+C295+C312</f>
        <v>63</v>
      </c>
      <c r="D269" s="13">
        <f>D312</f>
        <v>1</v>
      </c>
      <c r="E269" s="13">
        <f>E270+E276+E282+E295+E301+E307+E312</f>
        <v>16</v>
      </c>
      <c r="F269" s="13">
        <f>F270+F276+F289+F295</f>
        <v>4</v>
      </c>
      <c r="G269" s="13" t="s">
        <v>12</v>
      </c>
      <c r="H269" s="13">
        <f>H289</f>
        <v>1</v>
      </c>
      <c r="I269" s="13">
        <f>I282+I293+I307+I312</f>
        <v>4</v>
      </c>
      <c r="J269" s="3">
        <f>SUM(C269:I269)</f>
        <v>89</v>
      </c>
    </row>
    <row r="270" spans="1:10" ht="15.95" customHeight="1" x14ac:dyDescent="0.2">
      <c r="A270" s="11" t="s">
        <v>57</v>
      </c>
      <c r="B270" s="26">
        <f>SUM(C270:I270)</f>
        <v>3</v>
      </c>
      <c r="C270" s="13">
        <f>SUM(C271:C275)</f>
        <v>1</v>
      </c>
      <c r="D270" s="13" t="s">
        <v>12</v>
      </c>
      <c r="E270" s="13">
        <f>SUM(E271:E275)</f>
        <v>1</v>
      </c>
      <c r="F270" s="13">
        <f>SUM(F271:F275)</f>
        <v>1</v>
      </c>
      <c r="G270" s="13" t="s">
        <v>12</v>
      </c>
      <c r="H270" s="13" t="s">
        <v>12</v>
      </c>
      <c r="I270" s="13" t="s">
        <v>12</v>
      </c>
    </row>
    <row r="271" spans="1:10" x14ac:dyDescent="0.2">
      <c r="A271" s="17" t="s">
        <v>61</v>
      </c>
      <c r="B271" s="28"/>
      <c r="C271" s="15"/>
      <c r="D271" s="15"/>
      <c r="E271" s="15"/>
      <c r="F271" s="15"/>
      <c r="G271" s="15"/>
      <c r="H271" s="15"/>
      <c r="I271" s="15"/>
    </row>
    <row r="272" spans="1:10" x14ac:dyDescent="0.2">
      <c r="A272" s="18" t="s">
        <v>15</v>
      </c>
      <c r="B272" s="28">
        <f>SUM(C272:I272)</f>
        <v>1</v>
      </c>
      <c r="C272" s="15" t="s">
        <v>12</v>
      </c>
      <c r="D272" s="15" t="s">
        <v>12</v>
      </c>
      <c r="E272" s="15">
        <v>1</v>
      </c>
      <c r="F272" s="15" t="s">
        <v>12</v>
      </c>
      <c r="G272" s="15" t="s">
        <v>12</v>
      </c>
      <c r="H272" s="15" t="s">
        <v>12</v>
      </c>
      <c r="I272" s="15" t="s">
        <v>12</v>
      </c>
    </row>
    <row r="273" spans="1:9" x14ac:dyDescent="0.2">
      <c r="A273" s="14" t="s">
        <v>48</v>
      </c>
      <c r="B273" s="28">
        <f>SUM(C273:I273)</f>
        <v>1</v>
      </c>
      <c r="C273" s="15">
        <v>1</v>
      </c>
      <c r="D273" s="15" t="s">
        <v>12</v>
      </c>
      <c r="E273" s="15" t="s">
        <v>12</v>
      </c>
      <c r="F273" s="15" t="s">
        <v>12</v>
      </c>
      <c r="G273" s="15" t="s">
        <v>12</v>
      </c>
      <c r="H273" s="15" t="s">
        <v>12</v>
      </c>
      <c r="I273" s="15" t="s">
        <v>12</v>
      </c>
    </row>
    <row r="274" spans="1:9" x14ac:dyDescent="0.2">
      <c r="A274" s="19" t="s">
        <v>20</v>
      </c>
      <c r="B274" s="28"/>
      <c r="C274" s="15"/>
      <c r="D274" s="15"/>
      <c r="E274" s="15"/>
      <c r="F274" s="15"/>
      <c r="G274" s="15"/>
      <c r="H274" s="15"/>
      <c r="I274" s="15"/>
    </row>
    <row r="275" spans="1:9" x14ac:dyDescent="0.2">
      <c r="A275" s="18" t="s">
        <v>21</v>
      </c>
      <c r="B275" s="28">
        <f>SUM(C275:I275)</f>
        <v>1</v>
      </c>
      <c r="C275" s="15" t="s">
        <v>12</v>
      </c>
      <c r="D275" s="15" t="s">
        <v>12</v>
      </c>
      <c r="E275" s="15" t="s">
        <v>12</v>
      </c>
      <c r="F275" s="15">
        <v>1</v>
      </c>
      <c r="G275" s="15" t="s">
        <v>12</v>
      </c>
      <c r="H275" s="15" t="s">
        <v>12</v>
      </c>
      <c r="I275" s="15" t="s">
        <v>12</v>
      </c>
    </row>
    <row r="276" spans="1:9" ht="15.95" customHeight="1" x14ac:dyDescent="0.2">
      <c r="A276" s="11" t="s">
        <v>58</v>
      </c>
      <c r="B276" s="26">
        <f>SUM(C276:I276)</f>
        <v>7</v>
      </c>
      <c r="C276" s="13">
        <f>SUM(C278:C281)</f>
        <v>5</v>
      </c>
      <c r="D276" s="13" t="s">
        <v>12</v>
      </c>
      <c r="E276" s="13">
        <f>SUM(E278:E281)</f>
        <v>1</v>
      </c>
      <c r="F276" s="13">
        <f>SUM(F278:F281)</f>
        <v>1</v>
      </c>
      <c r="G276" s="13" t="s">
        <v>12</v>
      </c>
      <c r="H276" s="13" t="s">
        <v>12</v>
      </c>
      <c r="I276" s="13" t="s">
        <v>12</v>
      </c>
    </row>
    <row r="277" spans="1:9" ht="12.75" customHeight="1" x14ac:dyDescent="0.2">
      <c r="A277" s="17" t="s">
        <v>73</v>
      </c>
      <c r="B277" s="28"/>
      <c r="C277" s="15"/>
      <c r="D277" s="15"/>
      <c r="E277" s="15"/>
      <c r="F277" s="15"/>
      <c r="G277" s="15"/>
      <c r="H277" s="15"/>
      <c r="I277" s="15"/>
    </row>
    <row r="278" spans="1:9" ht="12.75" customHeight="1" x14ac:dyDescent="0.2">
      <c r="A278" s="18" t="s">
        <v>15</v>
      </c>
      <c r="B278" s="28">
        <f>SUM(C278:I278)</f>
        <v>1</v>
      </c>
      <c r="C278" s="15" t="s">
        <v>12</v>
      </c>
      <c r="D278" s="15" t="s">
        <v>12</v>
      </c>
      <c r="E278" s="15">
        <v>1</v>
      </c>
      <c r="F278" s="15" t="s">
        <v>12</v>
      </c>
      <c r="G278" s="15" t="s">
        <v>12</v>
      </c>
      <c r="H278" s="15" t="s">
        <v>12</v>
      </c>
      <c r="I278" s="15" t="s">
        <v>12</v>
      </c>
    </row>
    <row r="279" spans="1:9" x14ac:dyDescent="0.2">
      <c r="A279" s="14" t="s">
        <v>48</v>
      </c>
      <c r="B279" s="28">
        <f>SUM(C279:I279)</f>
        <v>5</v>
      </c>
      <c r="C279" s="15">
        <v>5</v>
      </c>
      <c r="D279" s="15" t="s">
        <v>12</v>
      </c>
      <c r="E279" s="15" t="s">
        <v>12</v>
      </c>
      <c r="F279" s="15" t="s">
        <v>12</v>
      </c>
      <c r="G279" s="15" t="s">
        <v>12</v>
      </c>
      <c r="H279" s="15" t="s">
        <v>12</v>
      </c>
      <c r="I279" s="15" t="s">
        <v>12</v>
      </c>
    </row>
    <row r="280" spans="1:9" ht="12.75" customHeight="1" x14ac:dyDescent="0.2">
      <c r="A280" s="19" t="s">
        <v>20</v>
      </c>
      <c r="B280" s="42">
        <f>SUM(C280:I281)</f>
        <v>1</v>
      </c>
      <c r="C280" s="41" t="s">
        <v>12</v>
      </c>
      <c r="D280" s="41" t="s">
        <v>12</v>
      </c>
      <c r="E280" s="41" t="s">
        <v>12</v>
      </c>
      <c r="F280" s="41">
        <v>1</v>
      </c>
      <c r="G280" s="41" t="s">
        <v>12</v>
      </c>
      <c r="H280" s="41" t="s">
        <v>12</v>
      </c>
      <c r="I280" s="41" t="s">
        <v>12</v>
      </c>
    </row>
    <row r="281" spans="1:9" x14ac:dyDescent="0.2">
      <c r="A281" s="18" t="s">
        <v>21</v>
      </c>
      <c r="B281" s="42"/>
      <c r="C281" s="41"/>
      <c r="D281" s="41"/>
      <c r="E281" s="41"/>
      <c r="F281" s="41"/>
      <c r="G281" s="41"/>
      <c r="H281" s="41"/>
      <c r="I281" s="41"/>
    </row>
    <row r="282" spans="1:9" ht="15.95" customHeight="1" x14ac:dyDescent="0.2">
      <c r="A282" s="11" t="s">
        <v>60</v>
      </c>
      <c r="B282" s="26">
        <f>SUM(B283:B286)</f>
        <v>27</v>
      </c>
      <c r="C282" s="13">
        <f>SUM(C283:C286)</f>
        <v>25</v>
      </c>
      <c r="D282" s="13" t="s">
        <v>12</v>
      </c>
      <c r="E282" s="13">
        <f>SUM(E283:E286)</f>
        <v>1</v>
      </c>
      <c r="F282" s="13" t="s">
        <v>12</v>
      </c>
      <c r="G282" s="13" t="s">
        <v>12</v>
      </c>
      <c r="H282" s="13" t="s">
        <v>12</v>
      </c>
      <c r="I282" s="13">
        <f>SUM(I283:I286)</f>
        <v>1</v>
      </c>
    </row>
    <row r="283" spans="1:9" x14ac:dyDescent="0.2">
      <c r="A283" s="14" t="s">
        <v>16</v>
      </c>
      <c r="B283" s="27">
        <f>SUM(C283:I283)</f>
        <v>1</v>
      </c>
      <c r="C283" s="15" t="s">
        <v>12</v>
      </c>
      <c r="D283" s="15" t="s">
        <v>12</v>
      </c>
      <c r="E283" s="15" t="s">
        <v>12</v>
      </c>
      <c r="F283" s="15" t="s">
        <v>12</v>
      </c>
      <c r="G283" s="15" t="s">
        <v>12</v>
      </c>
      <c r="H283" s="15" t="s">
        <v>12</v>
      </c>
      <c r="I283" s="15">
        <v>1</v>
      </c>
    </row>
    <row r="284" spans="1:9" x14ac:dyDescent="0.2">
      <c r="A284" s="17" t="s">
        <v>61</v>
      </c>
      <c r="B284" s="27"/>
      <c r="C284" s="15"/>
      <c r="D284" s="15"/>
      <c r="E284" s="15"/>
      <c r="F284" s="15"/>
      <c r="G284" s="15"/>
      <c r="H284" s="15"/>
      <c r="I284" s="15"/>
    </row>
    <row r="285" spans="1:9" x14ac:dyDescent="0.2">
      <c r="A285" s="18" t="s">
        <v>15</v>
      </c>
      <c r="B285" s="27">
        <f>SUM(C285:I285)</f>
        <v>1</v>
      </c>
      <c r="C285" s="15" t="s">
        <v>12</v>
      </c>
      <c r="D285" s="15" t="s">
        <v>12</v>
      </c>
      <c r="E285" s="15">
        <v>1</v>
      </c>
      <c r="F285" s="15" t="s">
        <v>12</v>
      </c>
      <c r="G285" s="15" t="s">
        <v>12</v>
      </c>
      <c r="H285" s="15" t="s">
        <v>12</v>
      </c>
      <c r="I285" s="15" t="s">
        <v>12</v>
      </c>
    </row>
    <row r="286" spans="1:9" x14ac:dyDescent="0.2">
      <c r="A286" s="14" t="s">
        <v>48</v>
      </c>
      <c r="B286" s="28">
        <f>SUM(C286:I286)</f>
        <v>25</v>
      </c>
      <c r="C286" s="15">
        <f>9+11+3+2</f>
        <v>25</v>
      </c>
      <c r="D286" s="15" t="s">
        <v>12</v>
      </c>
      <c r="E286" s="15" t="s">
        <v>12</v>
      </c>
      <c r="F286" s="15" t="s">
        <v>12</v>
      </c>
      <c r="G286" s="15" t="s">
        <v>12</v>
      </c>
      <c r="H286" s="15" t="s">
        <v>12</v>
      </c>
      <c r="I286" s="15" t="s">
        <v>12</v>
      </c>
    </row>
    <row r="287" spans="1:9" ht="15.95" customHeight="1" x14ac:dyDescent="0.2">
      <c r="A287" s="11" t="s">
        <v>74</v>
      </c>
      <c r="B287" s="26">
        <f>SUM(B288:B288)</f>
        <v>4</v>
      </c>
      <c r="C287" s="26">
        <f>SUM(C288:C288)</f>
        <v>4</v>
      </c>
      <c r="D287" s="13" t="s">
        <v>12</v>
      </c>
      <c r="E287" s="13" t="s">
        <v>12</v>
      </c>
      <c r="F287" s="13" t="s">
        <v>12</v>
      </c>
      <c r="G287" s="13" t="s">
        <v>12</v>
      </c>
      <c r="H287" s="13" t="s">
        <v>12</v>
      </c>
      <c r="I287" s="13" t="s">
        <v>12</v>
      </c>
    </row>
    <row r="288" spans="1:9" x14ac:dyDescent="0.2">
      <c r="A288" s="14" t="s">
        <v>48</v>
      </c>
      <c r="B288" s="28">
        <f>SUM(C288:I288)</f>
        <v>4</v>
      </c>
      <c r="C288" s="15">
        <v>4</v>
      </c>
      <c r="D288" s="15" t="s">
        <v>12</v>
      </c>
      <c r="E288" s="15" t="s">
        <v>12</v>
      </c>
      <c r="F288" s="15" t="s">
        <v>12</v>
      </c>
      <c r="G288" s="15" t="s">
        <v>12</v>
      </c>
      <c r="H288" s="15" t="s">
        <v>12</v>
      </c>
      <c r="I288" s="15" t="s">
        <v>12</v>
      </c>
    </row>
    <row r="289" spans="1:9" ht="15.95" customHeight="1" x14ac:dyDescent="0.2">
      <c r="A289" s="11" t="s">
        <v>64</v>
      </c>
      <c r="B289" s="33">
        <f>SUM(B290:B292)</f>
        <v>2</v>
      </c>
      <c r="C289" s="13" t="s">
        <v>12</v>
      </c>
      <c r="D289" s="13" t="s">
        <v>12</v>
      </c>
      <c r="E289" s="13" t="s">
        <v>12</v>
      </c>
      <c r="F289" s="13">
        <f>SUM(F290:F292)</f>
        <v>1</v>
      </c>
      <c r="G289" s="13" t="s">
        <v>12</v>
      </c>
      <c r="H289" s="13">
        <f>SUM(H290:H292)</f>
        <v>1</v>
      </c>
      <c r="I289" s="13" t="s">
        <v>12</v>
      </c>
    </row>
    <row r="290" spans="1:9" x14ac:dyDescent="0.2">
      <c r="A290" s="19" t="s">
        <v>20</v>
      </c>
      <c r="B290" s="27"/>
      <c r="C290" s="34"/>
      <c r="D290" s="34"/>
      <c r="E290" s="34"/>
      <c r="F290" s="34"/>
      <c r="G290" s="34"/>
      <c r="H290" s="34"/>
      <c r="I290" s="34"/>
    </row>
    <row r="291" spans="1:9" x14ac:dyDescent="0.2">
      <c r="A291" s="18" t="s">
        <v>21</v>
      </c>
      <c r="B291" s="27">
        <f>SUM(C291:I291)</f>
        <v>1</v>
      </c>
      <c r="C291" s="15" t="s">
        <v>12</v>
      </c>
      <c r="D291" s="15" t="s">
        <v>12</v>
      </c>
      <c r="E291" s="15" t="s">
        <v>12</v>
      </c>
      <c r="F291" s="34">
        <v>1</v>
      </c>
      <c r="G291" s="15" t="s">
        <v>12</v>
      </c>
      <c r="H291" s="15" t="s">
        <v>12</v>
      </c>
      <c r="I291" s="15" t="s">
        <v>12</v>
      </c>
    </row>
    <row r="292" spans="1:9" x14ac:dyDescent="0.2">
      <c r="A292" s="18" t="s">
        <v>29</v>
      </c>
      <c r="B292" s="27">
        <f>SUM(C292:I292)</f>
        <v>1</v>
      </c>
      <c r="C292" s="15" t="s">
        <v>12</v>
      </c>
      <c r="D292" s="15" t="s">
        <v>12</v>
      </c>
      <c r="E292" s="15" t="s">
        <v>12</v>
      </c>
      <c r="F292" s="15" t="s">
        <v>12</v>
      </c>
      <c r="G292" s="15" t="s">
        <v>12</v>
      </c>
      <c r="H292" s="15">
        <v>1</v>
      </c>
      <c r="I292" s="15" t="s">
        <v>12</v>
      </c>
    </row>
    <row r="293" spans="1:9" ht="15.95" customHeight="1" x14ac:dyDescent="0.2">
      <c r="A293" s="11" t="s">
        <v>68</v>
      </c>
      <c r="B293" s="33">
        <f>SUM(B294:B294)</f>
        <v>1</v>
      </c>
      <c r="C293" s="13" t="s">
        <v>12</v>
      </c>
      <c r="D293" s="13" t="s">
        <v>12</v>
      </c>
      <c r="E293" s="13" t="s">
        <v>12</v>
      </c>
      <c r="F293" s="13" t="s">
        <v>12</v>
      </c>
      <c r="G293" s="13" t="s">
        <v>12</v>
      </c>
      <c r="H293" s="13" t="s">
        <v>12</v>
      </c>
      <c r="I293" s="13">
        <f>SUM(I294:I294)</f>
        <v>1</v>
      </c>
    </row>
    <row r="294" spans="1:9" x14ac:dyDescent="0.2">
      <c r="A294" s="14" t="s">
        <v>48</v>
      </c>
      <c r="B294" s="28">
        <f>SUM(C294:I294)</f>
        <v>1</v>
      </c>
      <c r="C294" s="15" t="s">
        <v>12</v>
      </c>
      <c r="D294" s="15" t="s">
        <v>12</v>
      </c>
      <c r="E294" s="15" t="s">
        <v>12</v>
      </c>
      <c r="F294" s="15" t="s">
        <v>12</v>
      </c>
      <c r="G294" s="15" t="s">
        <v>12</v>
      </c>
      <c r="H294" s="15" t="s">
        <v>12</v>
      </c>
      <c r="I294" s="15">
        <v>1</v>
      </c>
    </row>
    <row r="295" spans="1:9" ht="15.95" customHeight="1" x14ac:dyDescent="0.2">
      <c r="A295" s="11" t="s">
        <v>65</v>
      </c>
      <c r="B295" s="26">
        <f>SUM(B296:B300)</f>
        <v>29</v>
      </c>
      <c r="C295" s="13">
        <f>SUM(C296:C300)</f>
        <v>21</v>
      </c>
      <c r="D295" s="13" t="s">
        <v>12</v>
      </c>
      <c r="E295" s="13">
        <f>SUM(E296:E300)</f>
        <v>7</v>
      </c>
      <c r="F295" s="13">
        <f>SUM(F296:F300)</f>
        <v>1</v>
      </c>
      <c r="G295" s="13" t="s">
        <v>12</v>
      </c>
      <c r="H295" s="13" t="s">
        <v>12</v>
      </c>
      <c r="I295" s="13" t="s">
        <v>12</v>
      </c>
    </row>
    <row r="296" spans="1:9" x14ac:dyDescent="0.2">
      <c r="A296" s="17" t="s">
        <v>61</v>
      </c>
      <c r="B296" s="27"/>
      <c r="C296" s="34"/>
      <c r="D296" s="34"/>
      <c r="E296" s="34"/>
      <c r="F296" s="34"/>
      <c r="G296" s="34"/>
      <c r="H296" s="34"/>
      <c r="I296" s="34"/>
    </row>
    <row r="297" spans="1:9" x14ac:dyDescent="0.2">
      <c r="A297" s="18" t="s">
        <v>15</v>
      </c>
      <c r="B297" s="27">
        <f>SUM(C297:I297)</f>
        <v>7</v>
      </c>
      <c r="C297" s="15" t="s">
        <v>12</v>
      </c>
      <c r="D297" s="15" t="s">
        <v>12</v>
      </c>
      <c r="E297" s="34">
        <v>7</v>
      </c>
      <c r="F297" s="15" t="s">
        <v>12</v>
      </c>
      <c r="G297" s="15" t="s">
        <v>12</v>
      </c>
      <c r="H297" s="15" t="s">
        <v>12</v>
      </c>
      <c r="I297" s="15" t="s">
        <v>12</v>
      </c>
    </row>
    <row r="298" spans="1:9" x14ac:dyDescent="0.2">
      <c r="A298" s="20" t="s">
        <v>27</v>
      </c>
      <c r="B298" s="27"/>
      <c r="C298" s="34"/>
      <c r="D298" s="34"/>
      <c r="E298" s="34"/>
      <c r="F298" s="34"/>
      <c r="G298" s="34"/>
      <c r="H298" s="34"/>
      <c r="I298" s="34"/>
    </row>
    <row r="299" spans="1:9" x14ac:dyDescent="0.2">
      <c r="A299" s="18" t="s">
        <v>28</v>
      </c>
      <c r="B299" s="27">
        <f>SUM(C299:I299)</f>
        <v>1</v>
      </c>
      <c r="C299" s="15" t="s">
        <v>12</v>
      </c>
      <c r="D299" s="15" t="s">
        <v>12</v>
      </c>
      <c r="E299" s="15" t="s">
        <v>12</v>
      </c>
      <c r="F299" s="34">
        <v>1</v>
      </c>
      <c r="G299" s="15" t="s">
        <v>12</v>
      </c>
      <c r="H299" s="15" t="s">
        <v>12</v>
      </c>
      <c r="I299" s="15" t="s">
        <v>12</v>
      </c>
    </row>
    <row r="300" spans="1:9" x14ac:dyDescent="0.2">
      <c r="A300" s="14" t="s">
        <v>48</v>
      </c>
      <c r="B300" s="27">
        <f>SUM(C300:I300)</f>
        <v>21</v>
      </c>
      <c r="C300" s="34">
        <f>5+3+11+2</f>
        <v>21</v>
      </c>
      <c r="D300" s="15" t="s">
        <v>12</v>
      </c>
      <c r="E300" s="15" t="s">
        <v>12</v>
      </c>
      <c r="F300" s="15" t="s">
        <v>12</v>
      </c>
      <c r="G300" s="15" t="s">
        <v>12</v>
      </c>
      <c r="H300" s="15" t="s">
        <v>12</v>
      </c>
      <c r="I300" s="15" t="s">
        <v>12</v>
      </c>
    </row>
    <row r="301" spans="1:9" ht="15.95" customHeight="1" x14ac:dyDescent="0.2">
      <c r="A301" s="11" t="s">
        <v>55</v>
      </c>
      <c r="B301" s="26">
        <f>SUM(B302:B304)</f>
        <v>3</v>
      </c>
      <c r="C301" s="13" t="s">
        <v>12</v>
      </c>
      <c r="D301" s="13" t="s">
        <v>12</v>
      </c>
      <c r="E301" s="12">
        <f>SUM(E302:E304)</f>
        <v>3</v>
      </c>
      <c r="F301" s="13" t="s">
        <v>12</v>
      </c>
      <c r="G301" s="13" t="s">
        <v>12</v>
      </c>
      <c r="H301" s="13" t="s">
        <v>12</v>
      </c>
      <c r="I301" s="13" t="s">
        <v>12</v>
      </c>
    </row>
    <row r="302" spans="1:9" x14ac:dyDescent="0.2">
      <c r="A302" s="17" t="s">
        <v>61</v>
      </c>
      <c r="B302" s="27"/>
      <c r="C302" s="34"/>
      <c r="D302" s="34"/>
      <c r="E302" s="34"/>
      <c r="F302" s="34"/>
      <c r="G302" s="34"/>
      <c r="H302" s="34"/>
      <c r="I302" s="34"/>
    </row>
    <row r="303" spans="1:9" x14ac:dyDescent="0.2">
      <c r="A303" s="18" t="s">
        <v>15</v>
      </c>
      <c r="B303" s="27">
        <f>SUM(C303:I303)</f>
        <v>2</v>
      </c>
      <c r="C303" s="15" t="s">
        <v>12</v>
      </c>
      <c r="D303" s="15" t="s">
        <v>12</v>
      </c>
      <c r="E303" s="34">
        <v>2</v>
      </c>
      <c r="F303" s="15" t="s">
        <v>12</v>
      </c>
      <c r="G303" s="15" t="s">
        <v>12</v>
      </c>
      <c r="H303" s="15" t="s">
        <v>12</v>
      </c>
      <c r="I303" s="15" t="s">
        <v>12</v>
      </c>
    </row>
    <row r="304" spans="1:9" x14ac:dyDescent="0.2">
      <c r="A304" s="14" t="s">
        <v>48</v>
      </c>
      <c r="B304" s="27">
        <f>SUM(C304:I304)</f>
        <v>1</v>
      </c>
      <c r="C304" s="15" t="s">
        <v>12</v>
      </c>
      <c r="D304" s="15" t="s">
        <v>12</v>
      </c>
      <c r="E304" s="15">
        <v>1</v>
      </c>
      <c r="F304" s="15" t="s">
        <v>12</v>
      </c>
      <c r="G304" s="15" t="s">
        <v>12</v>
      </c>
      <c r="H304" s="15" t="s">
        <v>12</v>
      </c>
      <c r="I304" s="15" t="s">
        <v>12</v>
      </c>
    </row>
    <row r="305" spans="1:9" x14ac:dyDescent="0.2">
      <c r="A305" s="19" t="s">
        <v>20</v>
      </c>
      <c r="B305" s="27"/>
      <c r="C305" s="15"/>
      <c r="D305" s="15"/>
      <c r="E305" s="15"/>
      <c r="F305" s="15"/>
      <c r="G305" s="15"/>
      <c r="H305" s="15"/>
      <c r="I305" s="15"/>
    </row>
    <row r="306" spans="1:9" x14ac:dyDescent="0.2">
      <c r="A306" s="18" t="s">
        <v>21</v>
      </c>
      <c r="B306" s="27">
        <f>SUM(C306:I306)</f>
        <v>1</v>
      </c>
      <c r="C306" s="15"/>
      <c r="D306" s="15"/>
      <c r="E306" s="15">
        <v>1</v>
      </c>
      <c r="F306" s="15"/>
      <c r="G306" s="15"/>
      <c r="H306" s="15"/>
      <c r="I306" s="15"/>
    </row>
    <row r="307" spans="1:9" ht="15.95" customHeight="1" x14ac:dyDescent="0.2">
      <c r="A307" s="11" t="s">
        <v>66</v>
      </c>
      <c r="B307" s="26">
        <f>SUM(B309:B311)</f>
        <v>2</v>
      </c>
      <c r="C307" s="13" t="s">
        <v>12</v>
      </c>
      <c r="D307" s="13" t="s">
        <v>12</v>
      </c>
      <c r="E307" s="12">
        <f>SUM(E309:E311)</f>
        <v>1</v>
      </c>
      <c r="F307" s="13" t="s">
        <v>12</v>
      </c>
      <c r="G307" s="13" t="s">
        <v>12</v>
      </c>
      <c r="H307" s="13" t="s">
        <v>12</v>
      </c>
      <c r="I307" s="13">
        <f>SUM(I309:I311)</f>
        <v>1</v>
      </c>
    </row>
    <row r="308" spans="1:9" x14ac:dyDescent="0.2">
      <c r="A308" s="17" t="s">
        <v>61</v>
      </c>
      <c r="B308" s="27"/>
      <c r="C308" s="34"/>
      <c r="D308" s="34"/>
      <c r="E308" s="34"/>
      <c r="F308" s="34"/>
      <c r="G308" s="34"/>
      <c r="H308" s="34"/>
      <c r="I308" s="34"/>
    </row>
    <row r="309" spans="1:9" x14ac:dyDescent="0.2">
      <c r="A309" s="18" t="s">
        <v>15</v>
      </c>
      <c r="B309" s="27">
        <f>SUM(C309:I309)</f>
        <v>1</v>
      </c>
      <c r="C309" s="15" t="s">
        <v>12</v>
      </c>
      <c r="D309" s="15" t="s">
        <v>12</v>
      </c>
      <c r="E309" s="34">
        <v>1</v>
      </c>
      <c r="F309" s="15" t="s">
        <v>12</v>
      </c>
      <c r="G309" s="15" t="s">
        <v>12</v>
      </c>
      <c r="H309" s="15" t="s">
        <v>12</v>
      </c>
      <c r="I309" s="15" t="s">
        <v>12</v>
      </c>
    </row>
    <row r="310" spans="1:9" x14ac:dyDescent="0.2">
      <c r="A310" s="17" t="s">
        <v>23</v>
      </c>
      <c r="B310" s="27"/>
      <c r="C310" s="15"/>
      <c r="D310" s="15"/>
      <c r="E310" s="34"/>
      <c r="F310" s="15"/>
      <c r="G310" s="15"/>
      <c r="H310" s="15"/>
      <c r="I310" s="15"/>
    </row>
    <row r="311" spans="1:9" x14ac:dyDescent="0.2">
      <c r="A311" s="18" t="s">
        <v>24</v>
      </c>
      <c r="B311" s="27">
        <f>SUM(C311:I311)</f>
        <v>1</v>
      </c>
      <c r="C311" s="15" t="s">
        <v>12</v>
      </c>
      <c r="D311" s="15" t="s">
        <v>12</v>
      </c>
      <c r="E311" s="15" t="s">
        <v>12</v>
      </c>
      <c r="F311" s="15" t="s">
        <v>12</v>
      </c>
      <c r="G311" s="15" t="s">
        <v>12</v>
      </c>
      <c r="H311" s="15" t="s">
        <v>12</v>
      </c>
      <c r="I311" s="15">
        <v>1</v>
      </c>
    </row>
    <row r="312" spans="1:9" ht="15.95" customHeight="1" x14ac:dyDescent="0.2">
      <c r="A312" s="11" t="s">
        <v>75</v>
      </c>
      <c r="B312" s="26">
        <f>SUM(B313:B318)</f>
        <v>11</v>
      </c>
      <c r="C312" s="12">
        <f>SUM(C313:C318)</f>
        <v>7</v>
      </c>
      <c r="D312" s="12">
        <f>SUM(D313:D318)</f>
        <v>1</v>
      </c>
      <c r="E312" s="12">
        <f>SUM(E313:E318)</f>
        <v>2</v>
      </c>
      <c r="F312" s="13" t="s">
        <v>12</v>
      </c>
      <c r="G312" s="13" t="s">
        <v>12</v>
      </c>
      <c r="H312" s="13" t="s">
        <v>12</v>
      </c>
      <c r="I312" s="12">
        <f>SUM(I313:I318)</f>
        <v>1</v>
      </c>
    </row>
    <row r="313" spans="1:9" x14ac:dyDescent="0.2">
      <c r="A313" s="17" t="s">
        <v>61</v>
      </c>
      <c r="B313" s="27"/>
      <c r="C313" s="34"/>
      <c r="D313" s="34"/>
      <c r="E313" s="34"/>
      <c r="F313" s="34"/>
      <c r="G313" s="34"/>
      <c r="H313" s="34"/>
      <c r="I313" s="34"/>
    </row>
    <row r="314" spans="1:9" x14ac:dyDescent="0.2">
      <c r="A314" s="18" t="s">
        <v>15</v>
      </c>
      <c r="B314" s="27">
        <f>SUM(C314:I314)</f>
        <v>2</v>
      </c>
      <c r="C314" s="15" t="s">
        <v>12</v>
      </c>
      <c r="D314" s="34">
        <v>1</v>
      </c>
      <c r="E314" s="34">
        <v>1</v>
      </c>
      <c r="F314" s="15" t="s">
        <v>12</v>
      </c>
      <c r="G314" s="15" t="s">
        <v>12</v>
      </c>
      <c r="H314" s="15" t="s">
        <v>12</v>
      </c>
      <c r="I314" s="15" t="s">
        <v>12</v>
      </c>
    </row>
    <row r="315" spans="1:9" x14ac:dyDescent="0.2">
      <c r="A315" s="17" t="s">
        <v>23</v>
      </c>
      <c r="B315" s="27"/>
      <c r="C315" s="34"/>
      <c r="D315" s="34"/>
      <c r="E315" s="34"/>
      <c r="F315" s="34"/>
      <c r="G315" s="34"/>
      <c r="H315" s="34"/>
      <c r="I315" s="34"/>
    </row>
    <row r="316" spans="1:9" x14ac:dyDescent="0.2">
      <c r="A316" s="18" t="s">
        <v>24</v>
      </c>
      <c r="B316" s="27">
        <f>SUM(C316:I316)</f>
        <v>1</v>
      </c>
      <c r="C316" s="15" t="s">
        <v>12</v>
      </c>
      <c r="D316" s="15" t="s">
        <v>12</v>
      </c>
      <c r="E316" s="34"/>
      <c r="F316" s="15" t="s">
        <v>12</v>
      </c>
      <c r="G316" s="15" t="s">
        <v>12</v>
      </c>
      <c r="H316" s="15" t="s">
        <v>12</v>
      </c>
      <c r="I316" s="34">
        <v>1</v>
      </c>
    </row>
    <row r="317" spans="1:9" x14ac:dyDescent="0.2">
      <c r="A317" s="14" t="s">
        <v>19</v>
      </c>
      <c r="B317" s="27">
        <f>SUM(C317:I317)</f>
        <v>1</v>
      </c>
      <c r="C317" s="15" t="s">
        <v>12</v>
      </c>
      <c r="D317" s="15" t="s">
        <v>12</v>
      </c>
      <c r="E317" s="34">
        <v>1</v>
      </c>
      <c r="F317" s="15" t="s">
        <v>12</v>
      </c>
      <c r="G317" s="15" t="s">
        <v>12</v>
      </c>
      <c r="H317" s="15" t="s">
        <v>12</v>
      </c>
      <c r="I317" s="15" t="s">
        <v>12</v>
      </c>
    </row>
    <row r="318" spans="1:9" x14ac:dyDescent="0.2">
      <c r="A318" s="14" t="s">
        <v>48</v>
      </c>
      <c r="B318" s="27">
        <f>SUM(C318:I318)</f>
        <v>7</v>
      </c>
      <c r="C318" s="34">
        <v>7</v>
      </c>
      <c r="D318" s="15" t="s">
        <v>12</v>
      </c>
      <c r="E318" s="15" t="s">
        <v>12</v>
      </c>
      <c r="F318" s="15" t="s">
        <v>12</v>
      </c>
      <c r="G318" s="15" t="s">
        <v>12</v>
      </c>
      <c r="H318" s="15" t="s">
        <v>12</v>
      </c>
      <c r="I318" s="15" t="s">
        <v>12</v>
      </c>
    </row>
    <row r="319" spans="1:9" x14ac:dyDescent="0.2">
      <c r="A319" s="35"/>
      <c r="B319" s="36"/>
      <c r="C319" s="37"/>
      <c r="D319" s="37"/>
      <c r="E319" s="37"/>
      <c r="F319" s="37"/>
      <c r="G319" s="37"/>
      <c r="H319" s="37"/>
      <c r="I319" s="37"/>
    </row>
    <row r="320" spans="1:9" ht="6.75" customHeight="1" x14ac:dyDescent="0.2"/>
    <row r="321" spans="1:5" x14ac:dyDescent="0.2">
      <c r="A321" s="38" t="s">
        <v>76</v>
      </c>
      <c r="B321" s="39"/>
      <c r="C321" s="39"/>
      <c r="D321" s="39"/>
    </row>
    <row r="322" spans="1:5" x14ac:dyDescent="0.2">
      <c r="A322" s="40" t="s">
        <v>77</v>
      </c>
      <c r="B322" s="39"/>
      <c r="C322" s="39"/>
      <c r="D322" s="39"/>
    </row>
    <row r="323" spans="1:5" x14ac:dyDescent="0.2">
      <c r="A323" s="40" t="s">
        <v>78</v>
      </c>
      <c r="B323" s="39"/>
      <c r="C323" s="39"/>
      <c r="D323" s="39"/>
    </row>
    <row r="324" spans="1:5" x14ac:dyDescent="0.2">
      <c r="A324" s="7" t="s">
        <v>79</v>
      </c>
    </row>
    <row r="327" spans="1:5" x14ac:dyDescent="0.2">
      <c r="E327" s="6"/>
    </row>
  </sheetData>
  <mergeCells count="583">
    <mergeCell ref="A1:I2"/>
    <mergeCell ref="K2:W2"/>
    <mergeCell ref="A4:A7"/>
    <mergeCell ref="B4:B7"/>
    <mergeCell ref="C4:I4"/>
    <mergeCell ref="C5:C7"/>
    <mergeCell ref="D5:D7"/>
    <mergeCell ref="E5:E7"/>
    <mergeCell ref="F5:F7"/>
    <mergeCell ref="G5:G7"/>
    <mergeCell ref="H5:H7"/>
    <mergeCell ref="I5:I7"/>
    <mergeCell ref="B12:B13"/>
    <mergeCell ref="C12:C13"/>
    <mergeCell ref="D12:D13"/>
    <mergeCell ref="E12:E13"/>
    <mergeCell ref="F12:F13"/>
    <mergeCell ref="G12:G13"/>
    <mergeCell ref="H12:H13"/>
    <mergeCell ref="I12:I13"/>
    <mergeCell ref="H17:H18"/>
    <mergeCell ref="I17:I18"/>
    <mergeCell ref="B20:B21"/>
    <mergeCell ref="C20:C21"/>
    <mergeCell ref="D20:D21"/>
    <mergeCell ref="E20:E21"/>
    <mergeCell ref="F20:F21"/>
    <mergeCell ref="G20:G21"/>
    <mergeCell ref="H20:H21"/>
    <mergeCell ref="I20:I21"/>
    <mergeCell ref="B17:B18"/>
    <mergeCell ref="C17:C18"/>
    <mergeCell ref="D17:D18"/>
    <mergeCell ref="E17:E18"/>
    <mergeCell ref="F17:F18"/>
    <mergeCell ref="G17:G18"/>
    <mergeCell ref="H24:H25"/>
    <mergeCell ref="I24:I25"/>
    <mergeCell ref="B27:B28"/>
    <mergeCell ref="C27:C28"/>
    <mergeCell ref="D27:D28"/>
    <mergeCell ref="E27:E28"/>
    <mergeCell ref="F27:F28"/>
    <mergeCell ref="G27:G28"/>
    <mergeCell ref="H27:H28"/>
    <mergeCell ref="I27:I28"/>
    <mergeCell ref="B24:B25"/>
    <mergeCell ref="C24:C25"/>
    <mergeCell ref="D24:D25"/>
    <mergeCell ref="E24:E25"/>
    <mergeCell ref="F24:F25"/>
    <mergeCell ref="G24:G25"/>
    <mergeCell ref="H32:H33"/>
    <mergeCell ref="I32:I33"/>
    <mergeCell ref="B34:B35"/>
    <mergeCell ref="C34:C35"/>
    <mergeCell ref="D34:D35"/>
    <mergeCell ref="E34:E35"/>
    <mergeCell ref="F34:F35"/>
    <mergeCell ref="G34:G35"/>
    <mergeCell ref="H34:H35"/>
    <mergeCell ref="I34:I35"/>
    <mergeCell ref="B32:B33"/>
    <mergeCell ref="C32:C33"/>
    <mergeCell ref="D32:D33"/>
    <mergeCell ref="E32:E33"/>
    <mergeCell ref="F32:F33"/>
    <mergeCell ref="G32:G33"/>
    <mergeCell ref="H36:H37"/>
    <mergeCell ref="I36:I37"/>
    <mergeCell ref="B49:B50"/>
    <mergeCell ref="C49:C50"/>
    <mergeCell ref="D49:D50"/>
    <mergeCell ref="E49:E50"/>
    <mergeCell ref="F49:F50"/>
    <mergeCell ref="G49:G50"/>
    <mergeCell ref="H49:H50"/>
    <mergeCell ref="I49:I50"/>
    <mergeCell ref="B36:B37"/>
    <mergeCell ref="C36:C37"/>
    <mergeCell ref="D36:D37"/>
    <mergeCell ref="E36:E37"/>
    <mergeCell ref="F36:F37"/>
    <mergeCell ref="G36:G37"/>
    <mergeCell ref="H55:H56"/>
    <mergeCell ref="I55:I56"/>
    <mergeCell ref="B59:B60"/>
    <mergeCell ref="C59:C60"/>
    <mergeCell ref="D59:D60"/>
    <mergeCell ref="E59:E60"/>
    <mergeCell ref="F59:F60"/>
    <mergeCell ref="G59:G60"/>
    <mergeCell ref="H59:H60"/>
    <mergeCell ref="I59:I60"/>
    <mergeCell ref="B55:B56"/>
    <mergeCell ref="C55:C56"/>
    <mergeCell ref="D55:D56"/>
    <mergeCell ref="E55:E56"/>
    <mergeCell ref="F55:F56"/>
    <mergeCell ref="G55:G56"/>
    <mergeCell ref="H62:H63"/>
    <mergeCell ref="I62:I63"/>
    <mergeCell ref="B65:B66"/>
    <mergeCell ref="C65:C66"/>
    <mergeCell ref="D65:D66"/>
    <mergeCell ref="E65:E66"/>
    <mergeCell ref="F65:F66"/>
    <mergeCell ref="G65:G66"/>
    <mergeCell ref="H65:H66"/>
    <mergeCell ref="I65:I66"/>
    <mergeCell ref="B62:B63"/>
    <mergeCell ref="C62:C63"/>
    <mergeCell ref="D62:D63"/>
    <mergeCell ref="E62:E63"/>
    <mergeCell ref="F62:F63"/>
    <mergeCell ref="G62:G63"/>
    <mergeCell ref="H67:H68"/>
    <mergeCell ref="I67:I68"/>
    <mergeCell ref="B73:B74"/>
    <mergeCell ref="C73:C74"/>
    <mergeCell ref="D73:D74"/>
    <mergeCell ref="E73:E74"/>
    <mergeCell ref="F73:F74"/>
    <mergeCell ref="G73:G74"/>
    <mergeCell ref="H73:H74"/>
    <mergeCell ref="I73:I74"/>
    <mergeCell ref="B67:B68"/>
    <mergeCell ref="C67:C68"/>
    <mergeCell ref="D67:D68"/>
    <mergeCell ref="E67:E68"/>
    <mergeCell ref="F67:F68"/>
    <mergeCell ref="G67:G68"/>
    <mergeCell ref="H75:H76"/>
    <mergeCell ref="I75:I76"/>
    <mergeCell ref="B77:B78"/>
    <mergeCell ref="C77:C78"/>
    <mergeCell ref="D77:D78"/>
    <mergeCell ref="E77:E78"/>
    <mergeCell ref="F77:F78"/>
    <mergeCell ref="G77:G78"/>
    <mergeCell ref="H77:H78"/>
    <mergeCell ref="I77:I78"/>
    <mergeCell ref="B75:B76"/>
    <mergeCell ref="C75:C76"/>
    <mergeCell ref="D75:D76"/>
    <mergeCell ref="E75:E76"/>
    <mergeCell ref="F75:F76"/>
    <mergeCell ref="G75:G76"/>
    <mergeCell ref="H80:H81"/>
    <mergeCell ref="I80:I81"/>
    <mergeCell ref="A82:A84"/>
    <mergeCell ref="A85:I86"/>
    <mergeCell ref="A88:A91"/>
    <mergeCell ref="B88:B91"/>
    <mergeCell ref="C88:I88"/>
    <mergeCell ref="C89:C91"/>
    <mergeCell ref="D89:D91"/>
    <mergeCell ref="E89:E91"/>
    <mergeCell ref="B80:B81"/>
    <mergeCell ref="C80:C81"/>
    <mergeCell ref="D80:D81"/>
    <mergeCell ref="E80:E81"/>
    <mergeCell ref="F80:F81"/>
    <mergeCell ref="G80:G81"/>
    <mergeCell ref="F89:F91"/>
    <mergeCell ref="G89:G91"/>
    <mergeCell ref="H89:H91"/>
    <mergeCell ref="I89:I91"/>
    <mergeCell ref="B95:B96"/>
    <mergeCell ref="C95:C96"/>
    <mergeCell ref="D95:D96"/>
    <mergeCell ref="E95:E96"/>
    <mergeCell ref="F95:F96"/>
    <mergeCell ref="G95:G96"/>
    <mergeCell ref="H95:H96"/>
    <mergeCell ref="I95:I96"/>
    <mergeCell ref="B100:B101"/>
    <mergeCell ref="C100:C101"/>
    <mergeCell ref="D100:D101"/>
    <mergeCell ref="E100:E101"/>
    <mergeCell ref="F100:F101"/>
    <mergeCell ref="G100:G101"/>
    <mergeCell ref="H100:H101"/>
    <mergeCell ref="I100:I101"/>
    <mergeCell ref="H104:H105"/>
    <mergeCell ref="I104:I105"/>
    <mergeCell ref="B108:B109"/>
    <mergeCell ref="C108:C109"/>
    <mergeCell ref="D108:D109"/>
    <mergeCell ref="E108:E109"/>
    <mergeCell ref="F108:F109"/>
    <mergeCell ref="G108:G109"/>
    <mergeCell ref="H108:H109"/>
    <mergeCell ref="I108:I109"/>
    <mergeCell ref="B104:B105"/>
    <mergeCell ref="C104:C105"/>
    <mergeCell ref="D104:D105"/>
    <mergeCell ref="E104:E105"/>
    <mergeCell ref="F104:F105"/>
    <mergeCell ref="G104:G105"/>
    <mergeCell ref="H110:H111"/>
    <mergeCell ref="I110:I111"/>
    <mergeCell ref="B118:B119"/>
    <mergeCell ref="C118:C119"/>
    <mergeCell ref="D118:D119"/>
    <mergeCell ref="E118:E119"/>
    <mergeCell ref="F118:F119"/>
    <mergeCell ref="G118:G119"/>
    <mergeCell ref="H118:H119"/>
    <mergeCell ref="I118:I119"/>
    <mergeCell ref="B110:B111"/>
    <mergeCell ref="C110:C111"/>
    <mergeCell ref="D110:D111"/>
    <mergeCell ref="E110:E111"/>
    <mergeCell ref="F110:F111"/>
    <mergeCell ref="G110:G111"/>
    <mergeCell ref="H122:H123"/>
    <mergeCell ref="I122:I123"/>
    <mergeCell ref="B126:B127"/>
    <mergeCell ref="C126:C127"/>
    <mergeCell ref="D126:D127"/>
    <mergeCell ref="E126:E127"/>
    <mergeCell ref="F126:F127"/>
    <mergeCell ref="G126:G127"/>
    <mergeCell ref="H126:H127"/>
    <mergeCell ref="I126:I127"/>
    <mergeCell ref="B122:B123"/>
    <mergeCell ref="C122:C123"/>
    <mergeCell ref="D122:D123"/>
    <mergeCell ref="E122:E123"/>
    <mergeCell ref="F122:F123"/>
    <mergeCell ref="G122:G123"/>
    <mergeCell ref="H128:H129"/>
    <mergeCell ref="I128:I129"/>
    <mergeCell ref="B130:B131"/>
    <mergeCell ref="C130:C131"/>
    <mergeCell ref="D130:D131"/>
    <mergeCell ref="E130:E131"/>
    <mergeCell ref="F130:F131"/>
    <mergeCell ref="G130:G131"/>
    <mergeCell ref="H130:H131"/>
    <mergeCell ref="I130:I131"/>
    <mergeCell ref="B128:B129"/>
    <mergeCell ref="C128:C129"/>
    <mergeCell ref="D128:D129"/>
    <mergeCell ref="E128:E129"/>
    <mergeCell ref="F128:F129"/>
    <mergeCell ref="G128:G129"/>
    <mergeCell ref="H134:H135"/>
    <mergeCell ref="I134:I135"/>
    <mergeCell ref="B136:B137"/>
    <mergeCell ref="C136:C137"/>
    <mergeCell ref="D136:D137"/>
    <mergeCell ref="E136:E137"/>
    <mergeCell ref="F136:F137"/>
    <mergeCell ref="G136:G137"/>
    <mergeCell ref="H136:H137"/>
    <mergeCell ref="I136:I137"/>
    <mergeCell ref="B134:B135"/>
    <mergeCell ref="C134:C135"/>
    <mergeCell ref="D134:D135"/>
    <mergeCell ref="E134:E135"/>
    <mergeCell ref="F134:F135"/>
    <mergeCell ref="G134:G135"/>
    <mergeCell ref="H138:H139"/>
    <mergeCell ref="I138:I139"/>
    <mergeCell ref="B143:B144"/>
    <mergeCell ref="C143:C144"/>
    <mergeCell ref="D143:D144"/>
    <mergeCell ref="E143:E144"/>
    <mergeCell ref="F143:F144"/>
    <mergeCell ref="G143:G144"/>
    <mergeCell ref="H143:H144"/>
    <mergeCell ref="I143:I144"/>
    <mergeCell ref="B138:B139"/>
    <mergeCell ref="C138:C139"/>
    <mergeCell ref="D138:D139"/>
    <mergeCell ref="E138:E139"/>
    <mergeCell ref="F138:F139"/>
    <mergeCell ref="G138:G139"/>
    <mergeCell ref="H146:H147"/>
    <mergeCell ref="I146:I147"/>
    <mergeCell ref="B148:B149"/>
    <mergeCell ref="C148:C149"/>
    <mergeCell ref="D148:D149"/>
    <mergeCell ref="E148:E149"/>
    <mergeCell ref="F148:F149"/>
    <mergeCell ref="G148:G149"/>
    <mergeCell ref="H148:H149"/>
    <mergeCell ref="I148:I149"/>
    <mergeCell ref="B146:B147"/>
    <mergeCell ref="C146:C147"/>
    <mergeCell ref="D146:D147"/>
    <mergeCell ref="E146:E147"/>
    <mergeCell ref="F146:F147"/>
    <mergeCell ref="G146:G147"/>
    <mergeCell ref="H150:H151"/>
    <mergeCell ref="I150:I151"/>
    <mergeCell ref="B152:B153"/>
    <mergeCell ref="C152:C153"/>
    <mergeCell ref="D152:D153"/>
    <mergeCell ref="E152:E153"/>
    <mergeCell ref="F152:F153"/>
    <mergeCell ref="G152:G153"/>
    <mergeCell ref="H152:H153"/>
    <mergeCell ref="I152:I153"/>
    <mergeCell ref="B150:B151"/>
    <mergeCell ref="C150:C151"/>
    <mergeCell ref="D150:D151"/>
    <mergeCell ref="E150:E151"/>
    <mergeCell ref="F150:F151"/>
    <mergeCell ref="G150:G151"/>
    <mergeCell ref="H155:H156"/>
    <mergeCell ref="I155:I156"/>
    <mergeCell ref="B158:B159"/>
    <mergeCell ref="C158:C159"/>
    <mergeCell ref="D158:D159"/>
    <mergeCell ref="E158:E159"/>
    <mergeCell ref="F158:F159"/>
    <mergeCell ref="G158:G159"/>
    <mergeCell ref="H158:H159"/>
    <mergeCell ref="I158:I159"/>
    <mergeCell ref="B155:B156"/>
    <mergeCell ref="C155:C156"/>
    <mergeCell ref="D155:D156"/>
    <mergeCell ref="E155:E156"/>
    <mergeCell ref="F155:F156"/>
    <mergeCell ref="G155:G156"/>
    <mergeCell ref="H160:H161"/>
    <mergeCell ref="I160:I161"/>
    <mergeCell ref="B164:B165"/>
    <mergeCell ref="C164:C165"/>
    <mergeCell ref="D164:D165"/>
    <mergeCell ref="E164:E165"/>
    <mergeCell ref="F164:F165"/>
    <mergeCell ref="G164:G165"/>
    <mergeCell ref="H164:H165"/>
    <mergeCell ref="I164:I165"/>
    <mergeCell ref="B160:B161"/>
    <mergeCell ref="C160:C161"/>
    <mergeCell ref="D160:D161"/>
    <mergeCell ref="E160:E161"/>
    <mergeCell ref="F160:F161"/>
    <mergeCell ref="G160:G161"/>
    <mergeCell ref="A166:I167"/>
    <mergeCell ref="K168:K169"/>
    <mergeCell ref="A169:A172"/>
    <mergeCell ref="B169:B172"/>
    <mergeCell ref="C169:I169"/>
    <mergeCell ref="C170:C172"/>
    <mergeCell ref="D170:D172"/>
    <mergeCell ref="E170:E172"/>
    <mergeCell ref="F170:F172"/>
    <mergeCell ref="G170:G172"/>
    <mergeCell ref="H170:H172"/>
    <mergeCell ref="I170:I172"/>
    <mergeCell ref="B175:B176"/>
    <mergeCell ref="C175:C176"/>
    <mergeCell ref="D175:D176"/>
    <mergeCell ref="E175:E176"/>
    <mergeCell ref="F175:F176"/>
    <mergeCell ref="G175:G176"/>
    <mergeCell ref="H175:H176"/>
    <mergeCell ref="I175:I176"/>
    <mergeCell ref="H178:H179"/>
    <mergeCell ref="I178:I179"/>
    <mergeCell ref="B180:B181"/>
    <mergeCell ref="C180:C181"/>
    <mergeCell ref="D180:D181"/>
    <mergeCell ref="E180:E181"/>
    <mergeCell ref="F180:F181"/>
    <mergeCell ref="G180:G181"/>
    <mergeCell ref="H180:H181"/>
    <mergeCell ref="I180:I181"/>
    <mergeCell ref="B178:B179"/>
    <mergeCell ref="C178:C179"/>
    <mergeCell ref="D178:D179"/>
    <mergeCell ref="E178:E179"/>
    <mergeCell ref="F178:F179"/>
    <mergeCell ref="G178:G179"/>
    <mergeCell ref="H182:H183"/>
    <mergeCell ref="I182:I183"/>
    <mergeCell ref="B185:B186"/>
    <mergeCell ref="C185:C186"/>
    <mergeCell ref="D185:D186"/>
    <mergeCell ref="E185:E186"/>
    <mergeCell ref="F185:F186"/>
    <mergeCell ref="G185:G186"/>
    <mergeCell ref="H185:H186"/>
    <mergeCell ref="I185:I186"/>
    <mergeCell ref="B182:B183"/>
    <mergeCell ref="C182:C183"/>
    <mergeCell ref="D182:D183"/>
    <mergeCell ref="E182:E183"/>
    <mergeCell ref="F182:F183"/>
    <mergeCell ref="G182:G183"/>
    <mergeCell ref="H188:H189"/>
    <mergeCell ref="I188:I189"/>
    <mergeCell ref="B190:B191"/>
    <mergeCell ref="C190:C191"/>
    <mergeCell ref="D190:D191"/>
    <mergeCell ref="E190:E191"/>
    <mergeCell ref="F190:F191"/>
    <mergeCell ref="G190:G191"/>
    <mergeCell ref="H190:H191"/>
    <mergeCell ref="I190:I191"/>
    <mergeCell ref="B188:B189"/>
    <mergeCell ref="C188:C189"/>
    <mergeCell ref="D188:D189"/>
    <mergeCell ref="E188:E189"/>
    <mergeCell ref="F188:F189"/>
    <mergeCell ref="G188:G189"/>
    <mergeCell ref="H194:H195"/>
    <mergeCell ref="I194:I195"/>
    <mergeCell ref="B198:B199"/>
    <mergeCell ref="C198:C199"/>
    <mergeCell ref="D198:D199"/>
    <mergeCell ref="E198:E199"/>
    <mergeCell ref="F198:F199"/>
    <mergeCell ref="G198:G199"/>
    <mergeCell ref="H198:H199"/>
    <mergeCell ref="I198:I199"/>
    <mergeCell ref="B194:B195"/>
    <mergeCell ref="C194:C195"/>
    <mergeCell ref="D194:D195"/>
    <mergeCell ref="E194:E195"/>
    <mergeCell ref="F194:F195"/>
    <mergeCell ref="G194:G195"/>
    <mergeCell ref="H200:H201"/>
    <mergeCell ref="I200:I201"/>
    <mergeCell ref="B204:B205"/>
    <mergeCell ref="C204:C205"/>
    <mergeCell ref="D204:D205"/>
    <mergeCell ref="E204:E205"/>
    <mergeCell ref="F204:F205"/>
    <mergeCell ref="G204:G205"/>
    <mergeCell ref="H204:H205"/>
    <mergeCell ref="I204:I205"/>
    <mergeCell ref="B200:B201"/>
    <mergeCell ref="C200:C201"/>
    <mergeCell ref="D200:D201"/>
    <mergeCell ref="E200:E201"/>
    <mergeCell ref="F200:F201"/>
    <mergeCell ref="G200:G201"/>
    <mergeCell ref="H208:H209"/>
    <mergeCell ref="I208:I209"/>
    <mergeCell ref="B210:B211"/>
    <mergeCell ref="C210:C211"/>
    <mergeCell ref="D210:D211"/>
    <mergeCell ref="E210:E211"/>
    <mergeCell ref="F210:F211"/>
    <mergeCell ref="G210:G211"/>
    <mergeCell ref="H210:H211"/>
    <mergeCell ref="I210:I211"/>
    <mergeCell ref="B208:B209"/>
    <mergeCell ref="C208:C209"/>
    <mergeCell ref="D208:D209"/>
    <mergeCell ref="E208:E209"/>
    <mergeCell ref="F208:F209"/>
    <mergeCell ref="G208:G209"/>
    <mergeCell ref="H212:H213"/>
    <mergeCell ref="I212:I213"/>
    <mergeCell ref="B215:B216"/>
    <mergeCell ref="C215:C216"/>
    <mergeCell ref="D215:D216"/>
    <mergeCell ref="E215:E216"/>
    <mergeCell ref="F215:F216"/>
    <mergeCell ref="G215:G216"/>
    <mergeCell ref="H215:H216"/>
    <mergeCell ref="I215:I216"/>
    <mergeCell ref="B212:B213"/>
    <mergeCell ref="C212:C213"/>
    <mergeCell ref="D212:D213"/>
    <mergeCell ref="E212:E213"/>
    <mergeCell ref="F212:F213"/>
    <mergeCell ref="G212:G213"/>
    <mergeCell ref="H219:H220"/>
    <mergeCell ref="I219:I220"/>
    <mergeCell ref="B221:B222"/>
    <mergeCell ref="C221:C222"/>
    <mergeCell ref="D221:D222"/>
    <mergeCell ref="E221:E222"/>
    <mergeCell ref="F221:F222"/>
    <mergeCell ref="G221:G222"/>
    <mergeCell ref="H221:H222"/>
    <mergeCell ref="I221:I222"/>
    <mergeCell ref="B219:B220"/>
    <mergeCell ref="C219:C220"/>
    <mergeCell ref="D219:D220"/>
    <mergeCell ref="E219:E220"/>
    <mergeCell ref="F219:F220"/>
    <mergeCell ref="G219:G220"/>
    <mergeCell ref="H226:H227"/>
    <mergeCell ref="I226:I227"/>
    <mergeCell ref="B228:B229"/>
    <mergeCell ref="C228:C229"/>
    <mergeCell ref="D228:D229"/>
    <mergeCell ref="E228:E229"/>
    <mergeCell ref="F228:F229"/>
    <mergeCell ref="G228:G229"/>
    <mergeCell ref="H228:H229"/>
    <mergeCell ref="I228:I229"/>
    <mergeCell ref="B226:B227"/>
    <mergeCell ref="C226:C227"/>
    <mergeCell ref="D226:D227"/>
    <mergeCell ref="E226:E227"/>
    <mergeCell ref="F226:F227"/>
    <mergeCell ref="G226:G227"/>
    <mergeCell ref="H235:H236"/>
    <mergeCell ref="I235:I236"/>
    <mergeCell ref="B238:B239"/>
    <mergeCell ref="C238:C239"/>
    <mergeCell ref="D238:D239"/>
    <mergeCell ref="E238:E239"/>
    <mergeCell ref="F238:F239"/>
    <mergeCell ref="G238:G239"/>
    <mergeCell ref="H238:H239"/>
    <mergeCell ref="I238:I239"/>
    <mergeCell ref="B235:B236"/>
    <mergeCell ref="C235:C236"/>
    <mergeCell ref="D235:D236"/>
    <mergeCell ref="E235:E236"/>
    <mergeCell ref="F235:F236"/>
    <mergeCell ref="G235:G236"/>
    <mergeCell ref="H241:H242"/>
    <mergeCell ref="I241:I242"/>
    <mergeCell ref="B243:B244"/>
    <mergeCell ref="C243:C244"/>
    <mergeCell ref="D243:D244"/>
    <mergeCell ref="E243:E244"/>
    <mergeCell ref="F243:F244"/>
    <mergeCell ref="G243:G244"/>
    <mergeCell ref="H243:H244"/>
    <mergeCell ref="I243:I244"/>
    <mergeCell ref="B241:B242"/>
    <mergeCell ref="C241:C242"/>
    <mergeCell ref="D241:D242"/>
    <mergeCell ref="E241:E242"/>
    <mergeCell ref="F241:F242"/>
    <mergeCell ref="G241:G242"/>
    <mergeCell ref="A247:I248"/>
    <mergeCell ref="A250:A253"/>
    <mergeCell ref="B250:B253"/>
    <mergeCell ref="C250:I250"/>
    <mergeCell ref="C251:C253"/>
    <mergeCell ref="D251:D253"/>
    <mergeCell ref="E251:E253"/>
    <mergeCell ref="F251:F253"/>
    <mergeCell ref="G251:G253"/>
    <mergeCell ref="H251:H253"/>
    <mergeCell ref="I251:I253"/>
    <mergeCell ref="H280:H281"/>
    <mergeCell ref="I280:I281"/>
    <mergeCell ref="B280:B281"/>
    <mergeCell ref="C280:C281"/>
    <mergeCell ref="D280:D281"/>
    <mergeCell ref="E280:E281"/>
    <mergeCell ref="F280:F281"/>
    <mergeCell ref="G280:G281"/>
    <mergeCell ref="H260:H261"/>
    <mergeCell ref="I260:I261"/>
    <mergeCell ref="B263:B264"/>
    <mergeCell ref="C263:C264"/>
    <mergeCell ref="D263:D264"/>
    <mergeCell ref="E263:E264"/>
    <mergeCell ref="F263:F264"/>
    <mergeCell ref="G263:G264"/>
    <mergeCell ref="H263:H264"/>
    <mergeCell ref="I263:I264"/>
    <mergeCell ref="B260:B261"/>
    <mergeCell ref="C260:C261"/>
    <mergeCell ref="D260:D261"/>
    <mergeCell ref="E260:E261"/>
    <mergeCell ref="F260:F261"/>
    <mergeCell ref="G260:G261"/>
    <mergeCell ref="B256:B257"/>
    <mergeCell ref="C256:C257"/>
    <mergeCell ref="D256:D257"/>
    <mergeCell ref="E256:E257"/>
    <mergeCell ref="F256:F257"/>
    <mergeCell ref="G256:G257"/>
    <mergeCell ref="H256:H257"/>
    <mergeCell ref="I256:I257"/>
  </mergeCells>
  <pageMargins left="0.74803149606299213" right="0.74803149606299213" top="0.98425196850393704" bottom="0.98425196850393704" header="0.31496062992125984" footer="0.31496062992125984"/>
  <pageSetup scale="58" orientation="portrait" r:id="rId1"/>
  <rowBreaks count="2" manualBreakCount="2">
    <brk id="165" max="8" man="1"/>
    <brk id="246" max="10" man="1"/>
  </rowBreaks>
  <colBreaks count="1" manualBreakCount="1">
    <brk id="9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7</vt:lpstr>
      <vt:lpstr>'7'!Área_de_impresión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ACAICEDO</dc:creator>
  <cp:lastModifiedBy>ERIC HALL</cp:lastModifiedBy>
  <cp:lastPrinted>2019-02-18T17:56:09Z</cp:lastPrinted>
  <dcterms:created xsi:type="dcterms:W3CDTF">2019-02-01T13:39:02Z</dcterms:created>
  <dcterms:modified xsi:type="dcterms:W3CDTF">2019-04-05T15:07:52Z</dcterms:modified>
</cp:coreProperties>
</file>