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8" sheetId="1" r:id="rId1"/>
  </sheets>
  <externalReferences>
    <externalReference r:id="rId2"/>
  </externalReferences>
  <definedNames>
    <definedName name="_xlnm.Print_Area" localSheetId="0">'8'!$A$1:$G$53</definedName>
  </definedNames>
  <calcPr calcId="124519"/>
</workbook>
</file>

<file path=xl/calcChain.xml><?xml version="1.0" encoding="utf-8"?>
<calcChain xmlns="http://schemas.openxmlformats.org/spreadsheetml/2006/main">
  <c r="D6" i="1"/>
  <c r="E6"/>
  <c r="F6"/>
  <c r="G6"/>
  <c r="G10"/>
  <c r="D10"/>
  <c r="E10" s="1"/>
  <c r="F9"/>
  <c r="G9" s="1"/>
  <c r="D9"/>
  <c r="E9" s="1"/>
  <c r="F8"/>
  <c r="G8" s="1"/>
  <c r="D8"/>
  <c r="E8" s="1"/>
  <c r="F7"/>
  <c r="G7" s="1"/>
  <c r="D7"/>
  <c r="E7" s="1"/>
</calcChain>
</file>

<file path=xl/sharedStrings.xml><?xml version="1.0" encoding="utf-8"?>
<sst xmlns="http://schemas.openxmlformats.org/spreadsheetml/2006/main" count="18" uniqueCount="18">
  <si>
    <t>Cuadro 8.  ÍNDICE DE INTENSIDAD DEL FLUJO VEHICULAR Y AUTOMÓVILES EN CIRCULACIÓN  POR MIL HABITANTES EN LA REPÚBLICA: AÑOS 2013-17</t>
  </si>
  <si>
    <t>Año</t>
  </si>
  <si>
    <t>Automóviles en circulación</t>
  </si>
  <si>
    <t>Longitud de la red vial (en km)</t>
  </si>
  <si>
    <t>Automóviles en circulación por kilómetro</t>
  </si>
  <si>
    <t>Índice de intensidad del flujo vehicular (año 2013=100)</t>
  </si>
  <si>
    <t xml:space="preserve">Población                   (en miles) </t>
  </si>
  <si>
    <t>Automóviles en circulación  por mil habitantes</t>
  </si>
  <si>
    <t>2013...............................................</t>
  </si>
  <si>
    <t>2014.....................................................</t>
  </si>
  <si>
    <t>2015........................................................</t>
  </si>
  <si>
    <t>2016 (R).........................</t>
  </si>
  <si>
    <t>2017 (P).......................................................................</t>
  </si>
  <si>
    <t>NOTA: El índice de intensidad vehicular muestra la cantidad de automóviles en circulación (fuentes móviles de emisiones contaminantes),</t>
  </si>
  <si>
    <t xml:space="preserve">           que ocupan la longitud de la red vial existente, evidenciando la tendencia en relación a un año base. </t>
  </si>
  <si>
    <t>(P) Cifras preliminares.</t>
  </si>
  <si>
    <t>(R) Cifras revisadas.</t>
  </si>
  <si>
    <t xml:space="preserve"> 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</si>
</sst>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_([$€]* #,##0.00_);_([$€]* \(#,##0.00\);_([$€]* &quot;-&quot;??_);_(@_)"/>
  </numFmts>
  <fonts count="4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Fill="1" applyBorder="1"/>
    <xf numFmtId="3" fontId="0" fillId="0" borderId="8" xfId="0" applyNumberFormat="1" applyBorder="1" applyAlignment="1">
      <alignment horizontal="right"/>
    </xf>
    <xf numFmtId="164" fontId="0" fillId="0" borderId="8" xfId="0" applyNumberFormat="1" applyBorder="1"/>
    <xf numFmtId="0" fontId="0" fillId="0" borderId="0" xfId="0" applyAlignment="1">
      <alignment horizontal="left"/>
    </xf>
    <xf numFmtId="164" fontId="0" fillId="0" borderId="0" xfId="0" applyNumberFormat="1"/>
    <xf numFmtId="1" fontId="0" fillId="0" borderId="8" xfId="0" applyNumberFormat="1" applyBorder="1"/>
    <xf numFmtId="1" fontId="0" fillId="0" borderId="0" xfId="0" applyNumberFormat="1"/>
    <xf numFmtId="0" fontId="3" fillId="0" borderId="0" xfId="0" applyFont="1" applyAlignment="1">
      <alignment horizontal="left"/>
    </xf>
    <xf numFmtId="3" fontId="0" fillId="0" borderId="8" xfId="0" applyNumberFormat="1" applyFill="1" applyBorder="1" applyAlignment="1">
      <alignment horizontal="right"/>
    </xf>
    <xf numFmtId="164" fontId="0" fillId="0" borderId="8" xfId="0" applyNumberFormat="1" applyFill="1" applyBorder="1"/>
    <xf numFmtId="0" fontId="0" fillId="0" borderId="0" xfId="0" applyFill="1"/>
    <xf numFmtId="0" fontId="0" fillId="0" borderId="9" xfId="0" applyBorder="1"/>
    <xf numFmtId="0" fontId="0" fillId="0" borderId="10" xfId="0" applyBorder="1"/>
    <xf numFmtId="0" fontId="0" fillId="0" borderId="1" xfId="0" applyBorder="1"/>
    <xf numFmtId="0" fontId="0" fillId="0" borderId="11" xfId="0" applyFill="1" applyBorder="1"/>
    <xf numFmtId="0" fontId="0" fillId="0" borderId="0" xfId="0" applyBorder="1"/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horizontal="left"/>
    </xf>
    <xf numFmtId="165" fontId="0" fillId="0" borderId="0" xfId="0" applyNumberFormat="1" applyBorder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</cellXfs>
  <cellStyles count="3">
    <cellStyle name="Euro" xfId="1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/>
              <a:t>ÍNDICE DE INTENSIDAD DEL FLUJO VEHICULAR EN LA REPÚBLICA:
 AÑOS 2013-17</a:t>
            </a:r>
          </a:p>
        </c:rich>
      </c:tx>
      <c:layout>
        <c:manualLayout>
          <c:xMode val="edge"/>
          <c:yMode val="edge"/>
          <c:x val="0.16591865432879291"/>
          <c:y val="4.714342214072560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8980201927313831"/>
          <c:y val="0.21232912666738576"/>
          <c:w val="0.73270552756720464"/>
          <c:h val="0.51369948914324892"/>
        </c:manualLayout>
      </c:layout>
      <c:lineChart>
        <c:grouping val="standard"/>
        <c:ser>
          <c:idx val="1"/>
          <c:order val="0"/>
          <c:tx>
            <c:strRef>
              <c:f>[1]gráfica!$D$3</c:f>
              <c:strCache>
                <c:ptCount val="1"/>
                <c:pt idx="0">
                  <c:v>Indice de intensidad del flujo vehicular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[1]gráfica!$A$15:$A$19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 (R)</c:v>
                </c:pt>
                <c:pt idx="4">
                  <c:v>2017 (P)</c:v>
                </c:pt>
              </c:strCache>
            </c:strRef>
          </c:cat>
          <c:val>
            <c:numRef>
              <c:f>[1]gráfica!$D$15:$D$19</c:f>
              <c:numCache>
                <c:formatCode>General</c:formatCode>
                <c:ptCount val="5"/>
                <c:pt idx="0">
                  <c:v>100</c:v>
                </c:pt>
                <c:pt idx="1">
                  <c:v>108.7</c:v>
                </c:pt>
                <c:pt idx="2">
                  <c:v>120.1</c:v>
                </c:pt>
                <c:pt idx="3">
                  <c:v>124.4</c:v>
                </c:pt>
                <c:pt idx="4">
                  <c:v>132.9</c:v>
                </c:pt>
              </c:numCache>
            </c:numRef>
          </c:val>
        </c:ser>
        <c:marker val="1"/>
        <c:axId val="63603072"/>
        <c:axId val="66191360"/>
      </c:lineChart>
      <c:catAx>
        <c:axId val="636030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Años</a:t>
                </a:r>
              </a:p>
            </c:rich>
          </c:tx>
          <c:layout>
            <c:manualLayout>
              <c:xMode val="edge"/>
              <c:yMode val="edge"/>
              <c:x val="0.52358564668467589"/>
              <c:y val="0.8321932189983107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191360"/>
        <c:crosses val="autoZero"/>
        <c:lblAlgn val="ctr"/>
        <c:lblOffset val="100"/>
        <c:tickLblSkip val="1"/>
        <c:tickMarkSkip val="1"/>
      </c:catAx>
      <c:valAx>
        <c:axId val="66191360"/>
        <c:scaling>
          <c:orientation val="minMax"/>
          <c:max val="140"/>
          <c:min val="9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Índice de intensidad del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 flujo vehicular</a:t>
                </a:r>
              </a:p>
            </c:rich>
          </c:tx>
          <c:layout>
            <c:manualLayout>
              <c:xMode val="edge"/>
              <c:yMode val="edge"/>
              <c:x val="5.1886813418395704E-2"/>
              <c:y val="0.2077629166217237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3072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056" r="0.75000000000000056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/>
              <a:t>AUTOMÓVILES EN CIRCULACION POR MIL HABITANTES EN LA REPÚBLICA: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/>
              <a:t>  AÑOS 2013-17</a:t>
            </a:r>
          </a:p>
        </c:rich>
      </c:tx>
      <c:layout>
        <c:manualLayout>
          <c:xMode val="edge"/>
          <c:yMode val="edge"/>
          <c:x val="0.13543307086614187"/>
          <c:y val="3.87323943661971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9690175091749909"/>
          <c:y val="0.22535211267605632"/>
          <c:w val="0.71924736680642187"/>
          <c:h val="0.51760563380281743"/>
        </c:manualLayout>
      </c:layout>
      <c:lineChart>
        <c:grouping val="standard"/>
        <c:ser>
          <c:idx val="0"/>
          <c:order val="0"/>
          <c:tx>
            <c:strRef>
              <c:f>[1]gráfica!$E$3</c:f>
              <c:strCache>
                <c:ptCount val="1"/>
                <c:pt idx="0">
                  <c:v>Automóviles/mil habitantes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[1]gráfica!$A$15:$A$19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 (R)</c:v>
                </c:pt>
                <c:pt idx="4">
                  <c:v>2017 (P)</c:v>
                </c:pt>
              </c:strCache>
            </c:strRef>
          </c:cat>
          <c:val>
            <c:numRef>
              <c:f>[1]gráfica!$E$15:$E$19</c:f>
              <c:numCache>
                <c:formatCode>General</c:formatCode>
                <c:ptCount val="5"/>
                <c:pt idx="0">
                  <c:v>155.5</c:v>
                </c:pt>
                <c:pt idx="1">
                  <c:v>167.4</c:v>
                </c:pt>
                <c:pt idx="2">
                  <c:v>183.7</c:v>
                </c:pt>
                <c:pt idx="3">
                  <c:v>194.1</c:v>
                </c:pt>
                <c:pt idx="4">
                  <c:v>204.8</c:v>
                </c:pt>
              </c:numCache>
            </c:numRef>
          </c:val>
        </c:ser>
        <c:marker val="1"/>
        <c:axId val="73011200"/>
        <c:axId val="73013888"/>
      </c:lineChart>
      <c:catAx>
        <c:axId val="730112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Años</a:t>
                </a:r>
              </a:p>
            </c:rich>
          </c:tx>
          <c:layout>
            <c:manualLayout>
              <c:xMode val="edge"/>
              <c:yMode val="edge"/>
              <c:x val="0.53416156313794017"/>
              <c:y val="0.8615023474178403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013888"/>
        <c:crosses val="autoZero"/>
        <c:lblAlgn val="ctr"/>
        <c:lblOffset val="100"/>
        <c:tickLblSkip val="1"/>
        <c:tickMarkSkip val="1"/>
      </c:catAx>
      <c:valAx>
        <c:axId val="73013888"/>
        <c:scaling>
          <c:orientation val="minMax"/>
          <c:max val="210"/>
          <c:min val="15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Automóviles por 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mil habitantes</a:t>
                </a:r>
              </a:p>
            </c:rich>
          </c:tx>
          <c:layout>
            <c:manualLayout>
              <c:xMode val="edge"/>
              <c:yMode val="edge"/>
              <c:x val="7.2239000427976804E-2"/>
              <c:y val="0.24530516431924881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011200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17</xdr:row>
      <xdr:rowOff>9525</xdr:rowOff>
    </xdr:from>
    <xdr:to>
      <xdr:col>6</xdr:col>
      <xdr:colOff>571500</xdr:colOff>
      <xdr:row>34</xdr:row>
      <xdr:rowOff>57150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428625</xdr:colOff>
      <xdr:row>35</xdr:row>
      <xdr:rowOff>114300</xdr:rowOff>
    </xdr:from>
    <xdr:to>
      <xdr:col>6</xdr:col>
      <xdr:colOff>600075</xdr:colOff>
      <xdr:row>52</xdr:row>
      <xdr:rowOff>66675</xdr:rowOff>
    </xdr:to>
    <xdr:graphicFrame macro="">
      <xdr:nvGraphicFramePr>
        <xdr:cNvPr id="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aicedo/Documents/AMBIENTE/BOLETIN%202013-17/ACCP%202013-17%202018/CAP&#205;TULO%20IV%20ATMOSFERA%201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áfica"/>
      <sheetName val="8"/>
      <sheetName val="9"/>
      <sheetName val="10"/>
      <sheetName val="11"/>
      <sheetName val="12"/>
      <sheetName val="concentracion"/>
      <sheetName val="FxFhKmPrUwZ"/>
      <sheetName val="2002"/>
      <sheetName val="IV.2.4a"/>
      <sheetName val="IV.2.4GRÁFICA"/>
      <sheetName val="datosgrafica"/>
      <sheetName val="Datos"/>
    </sheetNames>
    <sheetDataSet>
      <sheetData sheetId="0">
        <row r="3">
          <cell r="D3" t="str">
            <v>Indice de intensidad del flujo vehicular</v>
          </cell>
          <cell r="E3" t="str">
            <v>Automóviles/mil habitantes</v>
          </cell>
        </row>
        <row r="15">
          <cell r="A15">
            <v>2013</v>
          </cell>
          <cell r="D15">
            <v>100</v>
          </cell>
          <cell r="E15">
            <v>155.5</v>
          </cell>
        </row>
        <row r="16">
          <cell r="A16">
            <v>2014</v>
          </cell>
          <cell r="D16">
            <v>108.7</v>
          </cell>
          <cell r="E16">
            <v>167.4</v>
          </cell>
        </row>
        <row r="17">
          <cell r="A17">
            <v>2015</v>
          </cell>
          <cell r="D17">
            <v>120.1</v>
          </cell>
          <cell r="E17">
            <v>183.7</v>
          </cell>
        </row>
        <row r="18">
          <cell r="A18" t="str">
            <v>2016 (R)</v>
          </cell>
          <cell r="D18">
            <v>124.4</v>
          </cell>
          <cell r="E18">
            <v>194.1</v>
          </cell>
        </row>
        <row r="19">
          <cell r="A19" t="str">
            <v>2017 (P)</v>
          </cell>
          <cell r="D19">
            <v>132.9</v>
          </cell>
          <cell r="E19">
            <v>204.8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N23"/>
  <sheetViews>
    <sheetView tabSelected="1" workbookViewId="0">
      <selection activeCell="G43" sqref="G43"/>
    </sheetView>
  </sheetViews>
  <sheetFormatPr baseColWidth="10" defaultRowHeight="12.75"/>
  <cols>
    <col min="1" max="4" width="15.7109375" customWidth="1"/>
    <col min="5" max="5" width="17.85546875" customWidth="1"/>
    <col min="6" max="7" width="15.7109375" customWidth="1"/>
  </cols>
  <sheetData>
    <row r="1" spans="1:14">
      <c r="A1" s="28" t="s">
        <v>0</v>
      </c>
      <c r="B1" s="29"/>
      <c r="C1" s="29"/>
      <c r="D1" s="29"/>
      <c r="E1" s="29"/>
      <c r="F1" s="29"/>
      <c r="G1" s="29"/>
    </row>
    <row r="2" spans="1:14">
      <c r="A2" s="29"/>
      <c r="B2" s="29"/>
      <c r="C2" s="29"/>
      <c r="D2" s="29"/>
      <c r="E2" s="29"/>
      <c r="F2" s="29"/>
      <c r="G2" s="29"/>
      <c r="H2" s="31"/>
      <c r="I2" s="31"/>
      <c r="J2" s="31"/>
      <c r="K2" s="31"/>
      <c r="L2" s="31"/>
      <c r="M2" s="31"/>
      <c r="N2" s="31"/>
    </row>
    <row r="3" spans="1:14">
      <c r="A3" s="30"/>
      <c r="B3" s="30"/>
      <c r="C3" s="30"/>
      <c r="D3" s="30"/>
      <c r="E3" s="30"/>
      <c r="F3" s="30"/>
      <c r="G3" s="30"/>
    </row>
    <row r="4" spans="1:14" ht="96" customHeight="1">
      <c r="A4" s="1" t="s">
        <v>1</v>
      </c>
      <c r="B4" s="2" t="s">
        <v>2</v>
      </c>
      <c r="C4" s="2" t="s">
        <v>3</v>
      </c>
      <c r="D4" s="2" t="s">
        <v>4</v>
      </c>
      <c r="E4" s="3" t="s">
        <v>5</v>
      </c>
      <c r="F4" s="2" t="s">
        <v>6</v>
      </c>
      <c r="G4" s="4" t="s">
        <v>7</v>
      </c>
      <c r="H4" s="5"/>
    </row>
    <row r="5" spans="1:14" ht="12.75" customHeight="1">
      <c r="A5" s="6"/>
      <c r="B5" s="7"/>
      <c r="C5" s="7"/>
      <c r="D5" s="7"/>
      <c r="E5" s="5"/>
      <c r="F5" s="7"/>
      <c r="G5" s="8"/>
      <c r="H5" s="5"/>
    </row>
    <row r="6" spans="1:14" ht="12.75" customHeight="1">
      <c r="A6" s="11" t="s">
        <v>8</v>
      </c>
      <c r="B6" s="9">
        <v>598926</v>
      </c>
      <c r="C6" s="10">
        <v>15564.72</v>
      </c>
      <c r="D6" s="13">
        <f t="shared" ref="D6:D10" si="0">+B6/C6</f>
        <v>38.479715664656993</v>
      </c>
      <c r="E6" s="12">
        <f>+(D6/$D$6)*100</f>
        <v>100</v>
      </c>
      <c r="F6" s="9">
        <f>3850735/1000</f>
        <v>3850.7350000000001</v>
      </c>
      <c r="G6" s="14">
        <f t="shared" ref="G6:G10" si="1">+B6/F6</f>
        <v>155.53550166396803</v>
      </c>
    </row>
    <row r="7" spans="1:14" ht="12.75" customHeight="1">
      <c r="A7" s="11" t="s">
        <v>9</v>
      </c>
      <c r="B7" s="9">
        <v>655096</v>
      </c>
      <c r="C7" s="10">
        <v>15666.79</v>
      </c>
      <c r="D7" s="13">
        <f t="shared" si="0"/>
        <v>41.814309121396278</v>
      </c>
      <c r="E7" s="12">
        <f>+(D7/$D$6)*100</f>
        <v>108.66584744492292</v>
      </c>
      <c r="F7" s="9">
        <f>3913275/1000</f>
        <v>3913.2750000000001</v>
      </c>
      <c r="G7" s="14">
        <f t="shared" si="1"/>
        <v>167.40351751410265</v>
      </c>
    </row>
    <row r="8" spans="1:14" s="18" customFormat="1" ht="12.75" customHeight="1">
      <c r="A8" s="15" t="s">
        <v>10</v>
      </c>
      <c r="B8" s="16">
        <v>730221</v>
      </c>
      <c r="C8" s="17">
        <v>15794.25</v>
      </c>
      <c r="D8" s="13">
        <f t="shared" si="0"/>
        <v>46.233344413314974</v>
      </c>
      <c r="E8" s="12">
        <f>+(D8/$D$6)*100</f>
        <v>120.14991175150382</v>
      </c>
      <c r="F8" s="16">
        <f>3975404/1000</f>
        <v>3975.404</v>
      </c>
      <c r="G8" s="14">
        <f t="shared" si="1"/>
        <v>183.68472738871318</v>
      </c>
    </row>
    <row r="9" spans="1:14" s="18" customFormat="1" ht="12.75" customHeight="1">
      <c r="A9" s="15" t="s">
        <v>11</v>
      </c>
      <c r="B9" s="16">
        <v>783629</v>
      </c>
      <c r="C9" s="17">
        <v>16366.3</v>
      </c>
      <c r="D9" s="13">
        <f t="shared" si="0"/>
        <v>47.880644983899842</v>
      </c>
      <c r="E9" s="12">
        <f>+(D9/$D$6)*100</f>
        <v>124.4308700229754</v>
      </c>
      <c r="F9" s="16">
        <f>4037043/1000</f>
        <v>4037.0430000000001</v>
      </c>
      <c r="G9" s="14">
        <f t="shared" si="1"/>
        <v>194.10964906739909</v>
      </c>
    </row>
    <row r="10" spans="1:14" s="18" customFormat="1" ht="12.75" customHeight="1">
      <c r="A10" s="15" t="s">
        <v>12</v>
      </c>
      <c r="B10" s="16">
        <v>839347</v>
      </c>
      <c r="C10" s="17">
        <v>16407.5</v>
      </c>
      <c r="D10" s="13">
        <f t="shared" si="0"/>
        <v>51.156300472344967</v>
      </c>
      <c r="E10" s="12">
        <f>+(D10/$D$6)*100</f>
        <v>132.9435511378563</v>
      </c>
      <c r="F10" s="16">
        <v>4098</v>
      </c>
      <c r="G10" s="14">
        <f t="shared" si="1"/>
        <v>204.81869204489996</v>
      </c>
    </row>
    <row r="11" spans="1:14" ht="9.75" customHeight="1">
      <c r="A11" s="19"/>
      <c r="B11" s="20"/>
      <c r="C11" s="20"/>
      <c r="D11" s="20"/>
      <c r="E11" s="21"/>
      <c r="F11" s="20"/>
      <c r="G11" s="22"/>
    </row>
    <row r="12" spans="1:14" ht="6.75" customHeight="1">
      <c r="B12" s="23"/>
      <c r="C12" s="23"/>
      <c r="D12" s="23"/>
      <c r="E12" s="23"/>
      <c r="F12" s="23"/>
      <c r="G12" s="23"/>
    </row>
    <row r="13" spans="1:14" ht="12.75" customHeight="1">
      <c r="A13" s="24" t="s">
        <v>13</v>
      </c>
      <c r="B13" s="25"/>
      <c r="C13" s="25"/>
      <c r="D13" s="25"/>
      <c r="E13" s="25"/>
      <c r="F13" s="25"/>
      <c r="G13" s="25"/>
      <c r="H13" s="24"/>
    </row>
    <row r="14" spans="1:14" ht="12.75" customHeight="1">
      <c r="A14" s="24" t="s">
        <v>14</v>
      </c>
      <c r="B14" s="25"/>
      <c r="C14" s="25"/>
      <c r="D14" s="25"/>
      <c r="E14" s="25"/>
      <c r="F14" s="25"/>
      <c r="G14" s="25"/>
      <c r="H14" s="24"/>
    </row>
    <row r="15" spans="1:14" ht="12.75" customHeight="1">
      <c r="A15" s="26" t="s">
        <v>15</v>
      </c>
      <c r="B15" s="23"/>
      <c r="C15" s="27"/>
      <c r="D15" s="23"/>
      <c r="E15" s="23"/>
    </row>
    <row r="16" spans="1:14">
      <c r="A16" s="26" t="s">
        <v>16</v>
      </c>
    </row>
    <row r="17" spans="1:7">
      <c r="A17" s="18"/>
    </row>
    <row r="18" spans="1:7" ht="11.25" customHeight="1"/>
    <row r="23" spans="1:7">
      <c r="G23" t="s">
        <v>17</v>
      </c>
    </row>
  </sheetData>
  <mergeCells count="2">
    <mergeCell ref="A1:G3"/>
    <mergeCell ref="H2:N2"/>
  </mergeCells>
  <pageMargins left="0.74803149606299213" right="0.74803149606299213" top="0.98425196850393704" bottom="0.98425196850393704" header="0" footer="0"/>
  <pageSetup scale="80" orientation="portrait" r:id="rId1"/>
  <headerFooter alignWithMargins="0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8</vt:lpstr>
      <vt:lpstr>'8'!Área_de_impresión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ACAICEDO</cp:lastModifiedBy>
  <dcterms:created xsi:type="dcterms:W3CDTF">2019-02-01T13:45:53Z</dcterms:created>
  <dcterms:modified xsi:type="dcterms:W3CDTF">2019-05-02T19:16:07Z</dcterms:modified>
</cp:coreProperties>
</file>