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9" sheetId="1" r:id="rId1"/>
  </sheets>
  <externalReferences>
    <externalReference r:id="rId2"/>
  </externalReferences>
  <definedNames>
    <definedName name="_xlnm.Print_Area" localSheetId="0">'9'!$A$1:$E$66</definedName>
  </definedNames>
  <calcPr calcId="152511"/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6" i="1"/>
  <c r="B24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B9" i="1"/>
  <c r="B8" i="1"/>
</calcChain>
</file>

<file path=xl/sharedStrings.xml><?xml version="1.0" encoding="utf-8"?>
<sst xmlns="http://schemas.openxmlformats.org/spreadsheetml/2006/main" count="21" uniqueCount="20">
  <si>
    <t>Cuadro 9.  INVENTARIO DE EMISIONES DE CONTAMINANTES
 ATMOSFÉRICOS EN LA REPÚBLICA, POR FUENTE: 
AÑOS 2013-17</t>
  </si>
  <si>
    <t xml:space="preserve"> </t>
  </si>
  <si>
    <t>Año</t>
  </si>
  <si>
    <t xml:space="preserve">Inventario de emisiones de contaminantes atmosféricos 
(en toneladas métricas) </t>
  </si>
  <si>
    <t>Total</t>
  </si>
  <si>
    <t>Fuente</t>
  </si>
  <si>
    <t>Móvil</t>
  </si>
  <si>
    <t>Industria</t>
  </si>
  <si>
    <t>Energía</t>
  </si>
  <si>
    <t>2009……………….</t>
  </si>
  <si>
    <t>2011 ……….………</t>
  </si>
  <si>
    <t>2012............................</t>
  </si>
  <si>
    <t>2013...........................</t>
  </si>
  <si>
    <t>2014...............................</t>
  </si>
  <si>
    <t>2015 ..........................</t>
  </si>
  <si>
    <t>2016..........................</t>
  </si>
  <si>
    <t>2017..........................</t>
  </si>
  <si>
    <t>NOTA: Cifras estimadas con base en factores de emisión establecidos por la United States Environmental</t>
  </si>
  <si>
    <t xml:space="preserve">            Protection Agency (USEPA).</t>
  </si>
  <si>
    <t xml:space="preserve">            Cambio en las cifras debido a ajustes en la metodología del cálculo.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</si>
</sst>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([$€]* #,##0.00_);_([$€]* \(#,##0.00\);_([$€]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ill="1"/>
    <xf numFmtId="0" fontId="3" fillId="0" borderId="9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0" xfId="0" applyNumberFormat="1" applyFont="1" applyBorder="1"/>
    <xf numFmtId="164" fontId="3" fillId="0" borderId="5" xfId="0" applyNumberFormat="1" applyFont="1" applyFill="1" applyBorder="1"/>
    <xf numFmtId="164" fontId="3" fillId="0" borderId="11" xfId="0" applyNumberFormat="1" applyFont="1" applyFill="1" applyBorder="1"/>
    <xf numFmtId="164" fontId="3" fillId="0" borderId="0" xfId="0" applyNumberFormat="1" applyFont="1" applyFill="1" applyBorder="1"/>
    <xf numFmtId="0" fontId="3" fillId="0" borderId="10" xfId="0" applyFont="1" applyBorder="1" applyAlignment="1">
      <alignment horizontal="left"/>
    </xf>
    <xf numFmtId="164" fontId="3" fillId="0" borderId="11" xfId="0" applyNumberFormat="1" applyFont="1" applyBorder="1"/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3" fillId="0" borderId="11" xfId="0" applyNumberFormat="1" applyFont="1" applyFill="1" applyBorder="1"/>
    <xf numFmtId="3" fontId="3" fillId="0" borderId="0" xfId="0" applyNumberFormat="1" applyFont="1" applyBorder="1"/>
    <xf numFmtId="164" fontId="0" fillId="0" borderId="0" xfId="0" applyNumberFormat="1" applyFill="1"/>
    <xf numFmtId="3" fontId="0" fillId="0" borderId="11" xfId="0" applyNumberFormat="1" applyBorder="1"/>
    <xf numFmtId="3" fontId="0" fillId="0" borderId="0" xfId="0" applyNumberFormat="1"/>
    <xf numFmtId="0" fontId="0" fillId="0" borderId="11" xfId="0" applyBorder="1"/>
    <xf numFmtId="0" fontId="3" fillId="0" borderId="0" xfId="0" applyFont="1" applyAlignment="1">
      <alignment horizontal="left"/>
    </xf>
    <xf numFmtId="3" fontId="2" fillId="0" borderId="11" xfId="0" applyNumberFormat="1" applyFont="1" applyBorder="1"/>
    <xf numFmtId="3" fontId="3" fillId="0" borderId="0" xfId="0" applyNumberFormat="1" applyFont="1"/>
    <xf numFmtId="3" fontId="0" fillId="0" borderId="0" xfId="0" applyNumberFormat="1" applyBorder="1"/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164" fontId="3" fillId="0" borderId="8" xfId="0" applyNumberFormat="1" applyFont="1" applyBorder="1" applyAlignment="1">
      <alignment horizontal="right"/>
    </xf>
    <xf numFmtId="164" fontId="3" fillId="0" borderId="8" xfId="0" applyNumberFormat="1" applyFont="1" applyBorder="1"/>
    <xf numFmtId="164" fontId="3" fillId="0" borderId="1" xfId="0" applyNumberFormat="1" applyFont="1" applyBorder="1"/>
    <xf numFmtId="165" fontId="0" fillId="0" borderId="0" xfId="0" applyNumberFormat="1" applyBorder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0" applyNumberFormat="1"/>
    <xf numFmtId="0" fontId="4" fillId="0" borderId="0" xfId="0" applyFont="1"/>
    <xf numFmtId="0" fontId="3" fillId="0" borderId="2" xfId="0" applyFont="1" applyBorder="1" applyAlignment="1"/>
    <xf numFmtId="0" fontId="4" fillId="0" borderId="0" xfId="0" applyFont="1" applyBorder="1" applyAlignment="1">
      <alignment horizontal="justify" vertical="justify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INVENTARIO  DE  EMISIONES  DE  CONTAMINANTES ATMOSFÉRICOS EN LA REPÚBLICA, POR FUENTE: AÑOS 2013-17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0602000331353935"/>
          <c:y val="9.42587832047986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43099585783143"/>
          <c:y val="0.17480719794344474"/>
          <c:w val="0.78464562969194351"/>
          <c:h val="0.593830334190231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[1]gráfica!$B$48</c:f>
              <c:strCache>
                <c:ptCount val="1"/>
                <c:pt idx="0">
                  <c:v>Móvil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[1]gráfica!$A$60:$A$64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[1]gráfica!$B$60:$B$64</c:f>
              <c:numCache>
                <c:formatCode>General</c:formatCode>
                <c:ptCount val="5"/>
                <c:pt idx="0">
                  <c:v>505492</c:v>
                </c:pt>
                <c:pt idx="1">
                  <c:v>552899</c:v>
                </c:pt>
                <c:pt idx="2">
                  <c:v>616305</c:v>
                </c:pt>
                <c:pt idx="3">
                  <c:v>661381</c:v>
                </c:pt>
                <c:pt idx="4">
                  <c:v>708407</c:v>
                </c:pt>
              </c:numCache>
            </c:numRef>
          </c:val>
        </c:ser>
        <c:ser>
          <c:idx val="1"/>
          <c:order val="1"/>
          <c:tx>
            <c:strRef>
              <c:f>[1]gráfica!$C$48</c:f>
              <c:strCache>
                <c:ptCount val="1"/>
                <c:pt idx="0">
                  <c:v>Industria</c:v>
                </c:pt>
              </c:strCache>
            </c:strRef>
          </c:tx>
          <c:spPr>
            <a:pattFill prst="ltVert">
              <a:fgClr>
                <a:srgbClr val="008000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[1]gráfica!$A$60:$A$64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[1]gráfica!$C$60:$C$64</c:f>
              <c:numCache>
                <c:formatCode>General</c:formatCode>
                <c:ptCount val="5"/>
                <c:pt idx="0">
                  <c:v>12840</c:v>
                </c:pt>
                <c:pt idx="1">
                  <c:v>12803</c:v>
                </c:pt>
                <c:pt idx="2">
                  <c:v>13190</c:v>
                </c:pt>
                <c:pt idx="3">
                  <c:v>12850</c:v>
                </c:pt>
                <c:pt idx="4">
                  <c:v>13015</c:v>
                </c:pt>
              </c:numCache>
            </c:numRef>
          </c:val>
        </c:ser>
        <c:ser>
          <c:idx val="2"/>
          <c:order val="2"/>
          <c:tx>
            <c:strRef>
              <c:f>[1]gráfica!$D$48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[1]gráfica!$A$60:$A$64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[1]gráfica!$D$60:$D$64</c:f>
              <c:numCache>
                <c:formatCode>General</c:formatCode>
                <c:ptCount val="5"/>
                <c:pt idx="0">
                  <c:v>11658</c:v>
                </c:pt>
                <c:pt idx="1">
                  <c:v>7920</c:v>
                </c:pt>
                <c:pt idx="2">
                  <c:v>10364</c:v>
                </c:pt>
                <c:pt idx="3">
                  <c:v>12511</c:v>
                </c:pt>
                <c:pt idx="4">
                  <c:v>11035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78558496"/>
        <c:axId val="-578553600"/>
      </c:barChart>
      <c:catAx>
        <c:axId val="-57855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124854160671779"/>
              <c:y val="0.841473864610111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78553600"/>
        <c:crossesAt val="300000"/>
        <c:auto val="1"/>
        <c:lblAlgn val="ctr"/>
        <c:lblOffset val="100"/>
        <c:tickLblSkip val="1"/>
        <c:tickMarkSkip val="1"/>
        <c:noMultiLvlLbl val="0"/>
      </c:catAx>
      <c:valAx>
        <c:axId val="-578553600"/>
        <c:scaling>
          <c:orientation val="minMax"/>
          <c:max val="750000"/>
          <c:min val="390000"/>
        </c:scaling>
        <c:delete val="0"/>
        <c:axPos val="l"/>
        <c:majorGridlines>
          <c:spPr>
            <a:ln w="9525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tm/año</a:t>
                </a:r>
              </a:p>
            </c:rich>
          </c:tx>
          <c:layout>
            <c:manualLayout>
              <c:xMode val="edge"/>
              <c:yMode val="edge"/>
              <c:x val="1.8726728926326075E-3"/>
              <c:y val="0.408740359897172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78558496"/>
        <c:crosses val="autoZero"/>
        <c:crossBetween val="between"/>
        <c:majorUnit val="30000"/>
        <c:minorUnit val="3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90497118092814"/>
          <c:y val="0.90745501285347074"/>
          <c:w val="0.57490726449891461"/>
          <c:h val="6.1696658097686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42</xdr:row>
      <xdr:rowOff>19050</xdr:rowOff>
    </xdr:from>
    <xdr:to>
      <xdr:col>4</xdr:col>
      <xdr:colOff>1047750</xdr:colOff>
      <xdr:row>65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V%20ATMOSFERA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10"/>
      <sheetName val="11"/>
      <sheetName val="12"/>
      <sheetName val="concentracion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48">
          <cell r="B48" t="str">
            <v>Móvil</v>
          </cell>
          <cell r="C48" t="str">
            <v>Industria</v>
          </cell>
          <cell r="D48" t="str">
            <v>Energía</v>
          </cell>
        </row>
        <row r="60">
          <cell r="A60">
            <v>2013</v>
          </cell>
          <cell r="B60">
            <v>505492</v>
          </cell>
          <cell r="C60">
            <v>12840</v>
          </cell>
          <cell r="D60">
            <v>11658</v>
          </cell>
        </row>
        <row r="61">
          <cell r="A61">
            <v>2014</v>
          </cell>
          <cell r="B61">
            <v>552899</v>
          </cell>
          <cell r="C61">
            <v>12803</v>
          </cell>
          <cell r="D61">
            <v>7920</v>
          </cell>
        </row>
        <row r="62">
          <cell r="A62">
            <v>2015</v>
          </cell>
          <cell r="B62">
            <v>616305</v>
          </cell>
          <cell r="C62">
            <v>13190</v>
          </cell>
          <cell r="D62">
            <v>10364</v>
          </cell>
        </row>
        <row r="63">
          <cell r="A63">
            <v>2016</v>
          </cell>
          <cell r="B63">
            <v>661381</v>
          </cell>
          <cell r="C63">
            <v>12850</v>
          </cell>
          <cell r="D63">
            <v>12511</v>
          </cell>
        </row>
        <row r="64">
          <cell r="A64">
            <v>2017</v>
          </cell>
          <cell r="B64">
            <v>708407</v>
          </cell>
          <cell r="C64">
            <v>13015</v>
          </cell>
          <cell r="D64">
            <v>11035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66"/>
  <sheetViews>
    <sheetView tabSelected="1" zoomScaleSheetLayoutView="100" workbookViewId="0">
      <selection activeCell="G6" sqref="G6"/>
    </sheetView>
  </sheetViews>
  <sheetFormatPr baseColWidth="10" defaultRowHeight="12.75" x14ac:dyDescent="0.2"/>
  <cols>
    <col min="1" max="5" width="18.140625" customWidth="1"/>
    <col min="6" max="6" width="10.85546875" style="1" customWidth="1"/>
    <col min="7" max="11" width="10.85546875" customWidth="1"/>
  </cols>
  <sheetData>
    <row r="1" spans="1:11" x14ac:dyDescent="0.2">
      <c r="A1" s="45" t="s">
        <v>0</v>
      </c>
      <c r="B1" s="46"/>
      <c r="C1" s="46"/>
      <c r="D1" s="46"/>
      <c r="E1" s="46"/>
    </row>
    <row r="2" spans="1:11" ht="38.1" customHeight="1" x14ac:dyDescent="0.2">
      <c r="A2" s="46"/>
      <c r="B2" s="46"/>
      <c r="C2" s="46"/>
      <c r="D2" s="46"/>
      <c r="E2" s="46"/>
      <c r="F2" s="47" t="s">
        <v>1</v>
      </c>
      <c r="G2" s="47"/>
      <c r="H2" s="47"/>
      <c r="I2" s="47"/>
      <c r="J2" s="47"/>
    </row>
    <row r="3" spans="1:11" x14ac:dyDescent="0.2">
      <c r="A3" s="2"/>
      <c r="B3" s="2"/>
      <c r="C3" s="2"/>
      <c r="D3" s="2"/>
      <c r="E3" s="2"/>
    </row>
    <row r="4" spans="1:11" ht="18" customHeight="1" x14ac:dyDescent="0.2">
      <c r="A4" s="48" t="s">
        <v>2</v>
      </c>
      <c r="B4" s="51" t="s">
        <v>3</v>
      </c>
      <c r="C4" s="48"/>
      <c r="D4" s="48"/>
      <c r="E4" s="48"/>
    </row>
    <row r="5" spans="1:11" ht="18" customHeight="1" x14ac:dyDescent="0.2">
      <c r="A5" s="49"/>
      <c r="B5" s="52"/>
      <c r="C5" s="50"/>
      <c r="D5" s="50"/>
      <c r="E5" s="50"/>
      <c r="F5" s="53"/>
      <c r="G5" s="53"/>
      <c r="H5" s="53"/>
      <c r="I5" s="53"/>
    </row>
    <row r="6" spans="1:11" ht="16.5" customHeight="1" x14ac:dyDescent="0.2">
      <c r="A6" s="49"/>
      <c r="B6" s="54" t="s">
        <v>4</v>
      </c>
      <c r="C6" s="56" t="s">
        <v>5</v>
      </c>
      <c r="D6" s="57"/>
      <c r="E6" s="57"/>
    </row>
    <row r="7" spans="1:11" ht="19.5" customHeight="1" x14ac:dyDescent="0.2">
      <c r="A7" s="50"/>
      <c r="B7" s="55"/>
      <c r="C7" s="4" t="s">
        <v>6</v>
      </c>
      <c r="D7" s="4" t="s">
        <v>7</v>
      </c>
      <c r="E7" s="5" t="s">
        <v>8</v>
      </c>
      <c r="G7" s="1"/>
      <c r="H7" s="3" t="s">
        <v>1</v>
      </c>
      <c r="I7" s="58"/>
      <c r="J7" s="58"/>
      <c r="K7" s="58"/>
    </row>
    <row r="8" spans="1:11" ht="15" hidden="1" customHeight="1" x14ac:dyDescent="0.2">
      <c r="A8" s="7">
        <v>1980</v>
      </c>
      <c r="B8" s="8">
        <f t="shared" ref="B8:B22" si="0">SUM(C8:E8)</f>
        <v>222146.36445861711</v>
      </c>
      <c r="C8" s="9">
        <v>109319.4329401406</v>
      </c>
      <c r="D8" s="9">
        <v>109319.4329401406</v>
      </c>
      <c r="E8" s="10">
        <v>3507.4985783359052</v>
      </c>
      <c r="H8" s="11">
        <v>109319.4329401406</v>
      </c>
      <c r="I8" s="12">
        <v>3942.0252699920056</v>
      </c>
      <c r="J8" s="13">
        <v>3507.4985783359052</v>
      </c>
      <c r="K8" s="6"/>
    </row>
    <row r="9" spans="1:11" ht="15" hidden="1" customHeight="1" x14ac:dyDescent="0.2">
      <c r="A9" s="14">
        <v>1981</v>
      </c>
      <c r="B9" s="8">
        <f t="shared" si="0"/>
        <v>237418.15556545663</v>
      </c>
      <c r="C9" s="15">
        <v>117415.80484253701</v>
      </c>
      <c r="D9" s="15">
        <v>117415.80484253701</v>
      </c>
      <c r="E9" s="10">
        <v>2586.5458803826232</v>
      </c>
      <c r="H9" s="12">
        <v>117415.80484253701</v>
      </c>
      <c r="I9" s="12">
        <v>4112.7626702209591</v>
      </c>
      <c r="J9" s="13">
        <v>2586.5458803826232</v>
      </c>
      <c r="K9" s="6"/>
    </row>
    <row r="10" spans="1:11" ht="15" hidden="1" customHeight="1" x14ac:dyDescent="0.2">
      <c r="A10" s="14">
        <f>+A9+1</f>
        <v>1982</v>
      </c>
      <c r="B10" s="8">
        <f t="shared" si="0"/>
        <v>252867.82095366437</v>
      </c>
      <c r="C10" s="15">
        <v>124373.96444523742</v>
      </c>
      <c r="D10" s="15">
        <v>124373.96444523742</v>
      </c>
      <c r="E10" s="10">
        <v>4119.8920631895162</v>
      </c>
      <c r="H10" s="12">
        <v>124373.96444523742</v>
      </c>
      <c r="I10" s="12">
        <v>4152.9361761571836</v>
      </c>
      <c r="J10" s="13">
        <v>4119.8920631895162</v>
      </c>
      <c r="K10" s="6"/>
    </row>
    <row r="11" spans="1:11" ht="15" hidden="1" customHeight="1" x14ac:dyDescent="0.2">
      <c r="A11" s="14">
        <f t="shared" ref="A11:A22" si="1">+A10+1</f>
        <v>1983</v>
      </c>
      <c r="B11" s="8">
        <f t="shared" si="0"/>
        <v>267096.32169452449</v>
      </c>
      <c r="C11" s="15">
        <v>130441.6403075874</v>
      </c>
      <c r="D11" s="15">
        <v>130441.6403075874</v>
      </c>
      <c r="E11" s="10">
        <v>6213.0410793496758</v>
      </c>
      <c r="H11" s="12">
        <v>130441.6403075874</v>
      </c>
      <c r="I11" s="12">
        <v>4097.6976054948746</v>
      </c>
      <c r="J11" s="13">
        <v>6213.0410793496758</v>
      </c>
      <c r="K11" s="6"/>
    </row>
    <row r="12" spans="1:11" ht="15" hidden="1" customHeight="1" x14ac:dyDescent="0.2">
      <c r="A12" s="14">
        <f t="shared" si="1"/>
        <v>1984</v>
      </c>
      <c r="B12" s="8">
        <f t="shared" si="0"/>
        <v>281965.45109146932</v>
      </c>
      <c r="C12" s="15">
        <v>139343.96694866559</v>
      </c>
      <c r="D12" s="15">
        <v>139343.96694866559</v>
      </c>
      <c r="E12" s="10">
        <v>3277.5171941381141</v>
      </c>
      <c r="H12" s="12">
        <v>139343.96694866559</v>
      </c>
      <c r="I12" s="12">
        <v>4072.5891642847341</v>
      </c>
      <c r="J12" s="13">
        <v>3277.5171941381141</v>
      </c>
      <c r="K12" s="6"/>
    </row>
    <row r="13" spans="1:11" ht="15" hidden="1" customHeight="1" x14ac:dyDescent="0.2">
      <c r="A13" s="14">
        <f t="shared" si="1"/>
        <v>1985</v>
      </c>
      <c r="B13" s="8">
        <f t="shared" si="0"/>
        <v>292959.60205953976</v>
      </c>
      <c r="C13" s="15">
        <v>145379.83982028882</v>
      </c>
      <c r="D13" s="15">
        <v>145379.83982028882</v>
      </c>
      <c r="E13" s="10">
        <v>2199.9224189621282</v>
      </c>
      <c r="H13" s="12">
        <v>145379.83982028882</v>
      </c>
      <c r="I13" s="12">
        <v>4298.5651351759961</v>
      </c>
      <c r="J13" s="13">
        <v>2199.9224189621282</v>
      </c>
      <c r="K13" s="6"/>
    </row>
    <row r="14" spans="1:11" ht="15" hidden="1" customHeight="1" x14ac:dyDescent="0.2">
      <c r="A14" s="14">
        <f t="shared" si="1"/>
        <v>1986</v>
      </c>
      <c r="B14" s="8">
        <f t="shared" si="0"/>
        <v>305190.76205604221</v>
      </c>
      <c r="C14" s="15">
        <v>151497.7309311548</v>
      </c>
      <c r="D14" s="15">
        <v>151497.7309311548</v>
      </c>
      <c r="E14" s="10">
        <v>2195.3001937326053</v>
      </c>
      <c r="H14" s="12">
        <v>151497.7309311548</v>
      </c>
      <c r="I14" s="12">
        <v>4414.0639647426397</v>
      </c>
      <c r="J14" s="13">
        <v>2195.3001937326053</v>
      </c>
      <c r="K14" s="6"/>
    </row>
    <row r="15" spans="1:11" ht="15" hidden="1" customHeight="1" x14ac:dyDescent="0.2">
      <c r="A15" s="14">
        <f t="shared" si="1"/>
        <v>1987</v>
      </c>
      <c r="B15" s="8">
        <f t="shared" si="0"/>
        <v>294609.35686477058</v>
      </c>
      <c r="C15" s="15">
        <v>145837.63550259298</v>
      </c>
      <c r="D15" s="15">
        <v>145837.63550259298</v>
      </c>
      <c r="E15" s="10">
        <v>2934.0858595845998</v>
      </c>
      <c r="H15" s="12">
        <v>145837.63550259298</v>
      </c>
      <c r="I15" s="12">
        <v>4735.4520122324348</v>
      </c>
      <c r="J15" s="13">
        <v>2934.0858595845998</v>
      </c>
      <c r="K15" s="6"/>
    </row>
    <row r="16" spans="1:11" ht="15" hidden="1" customHeight="1" x14ac:dyDescent="0.2">
      <c r="A16" s="14">
        <f t="shared" si="1"/>
        <v>1988</v>
      </c>
      <c r="B16" s="8">
        <f t="shared" si="0"/>
        <v>293996.03156351636</v>
      </c>
      <c r="C16" s="15">
        <v>146210.90218322861</v>
      </c>
      <c r="D16" s="15">
        <v>146210.90218322861</v>
      </c>
      <c r="E16" s="10">
        <v>1574.2271970591139</v>
      </c>
      <c r="H16" s="12">
        <v>146210.90218322861</v>
      </c>
      <c r="I16" s="12">
        <v>3590.5070930500433</v>
      </c>
      <c r="J16" s="13">
        <v>1574.2271970591139</v>
      </c>
      <c r="K16" s="6"/>
    </row>
    <row r="17" spans="1:11" ht="15" hidden="1" customHeight="1" x14ac:dyDescent="0.2">
      <c r="A17" s="14">
        <f t="shared" si="1"/>
        <v>1989</v>
      </c>
      <c r="B17" s="8">
        <f t="shared" si="0"/>
        <v>276924.6761429722</v>
      </c>
      <c r="C17" s="15">
        <v>137593.1286170744</v>
      </c>
      <c r="D17" s="15">
        <v>137593.1286170744</v>
      </c>
      <c r="E17" s="10">
        <v>1738.4189088233702</v>
      </c>
      <c r="H17" s="12">
        <v>137593.1286170744</v>
      </c>
      <c r="I17" s="12">
        <v>3801.4179992152208</v>
      </c>
      <c r="J17" s="13">
        <v>1738.4189088233702</v>
      </c>
      <c r="K17" s="6"/>
    </row>
    <row r="18" spans="1:11" ht="15" hidden="1" customHeight="1" x14ac:dyDescent="0.2">
      <c r="A18" s="14">
        <f>+A17+1</f>
        <v>1990</v>
      </c>
      <c r="B18" s="8">
        <f t="shared" si="0"/>
        <v>301370.67032292648</v>
      </c>
      <c r="C18" s="15">
        <v>149697.5142718562</v>
      </c>
      <c r="D18" s="15">
        <v>149697.5142718562</v>
      </c>
      <c r="E18" s="10">
        <v>1975.6417792140803</v>
      </c>
      <c r="H18" s="12">
        <v>149697.5142718562</v>
      </c>
      <c r="I18" s="12">
        <v>4273.4566939658553</v>
      </c>
      <c r="J18" s="13">
        <v>1975.6417792140803</v>
      </c>
      <c r="K18" s="6"/>
    </row>
    <row r="19" spans="1:11" ht="15" hidden="1" customHeight="1" x14ac:dyDescent="0.2">
      <c r="A19" s="14">
        <f t="shared" si="1"/>
        <v>1991</v>
      </c>
      <c r="B19" s="8">
        <f t="shared" si="0"/>
        <v>333575.57635189261</v>
      </c>
      <c r="C19" s="15">
        <v>165025.7188813652</v>
      </c>
      <c r="D19" s="15">
        <v>165025.7188813652</v>
      </c>
      <c r="E19" s="10">
        <v>3524.1385891621867</v>
      </c>
      <c r="H19" s="12">
        <v>165025.7188813652</v>
      </c>
      <c r="I19" s="12">
        <v>4599.8664296976776</v>
      </c>
      <c r="J19" s="13">
        <v>3524.1385891621867</v>
      </c>
      <c r="K19" s="6"/>
    </row>
    <row r="20" spans="1:11" ht="15" hidden="1" customHeight="1" x14ac:dyDescent="0.2">
      <c r="A20" s="14">
        <f t="shared" si="1"/>
        <v>1992</v>
      </c>
      <c r="B20" s="8">
        <f t="shared" si="0"/>
        <v>350464.52227602579</v>
      </c>
      <c r="C20" s="15">
        <v>172778.11633142704</v>
      </c>
      <c r="D20" s="15">
        <v>172778.11633142704</v>
      </c>
      <c r="E20" s="10">
        <v>4908.2896131717189</v>
      </c>
      <c r="H20" s="12">
        <v>172778.11633142704</v>
      </c>
      <c r="I20" s="12">
        <v>5021.6882420280326</v>
      </c>
      <c r="J20" s="13">
        <v>4908.2896131717189</v>
      </c>
      <c r="K20" s="6"/>
    </row>
    <row r="21" spans="1:11" ht="15" hidden="1" customHeight="1" x14ac:dyDescent="0.2">
      <c r="A21" s="14">
        <f t="shared" si="1"/>
        <v>1993</v>
      </c>
      <c r="B21" s="8">
        <f t="shared" si="0"/>
        <v>377599.0204276017</v>
      </c>
      <c r="C21" s="15">
        <v>186753.0199934298</v>
      </c>
      <c r="D21" s="15">
        <v>186753.0199934298</v>
      </c>
      <c r="E21" s="10">
        <v>4092.9804407420752</v>
      </c>
      <c r="H21" s="12">
        <v>186753.0199934298</v>
      </c>
      <c r="I21" s="12">
        <v>5358.1413542439104</v>
      </c>
      <c r="J21" s="13">
        <v>4092.9804407420752</v>
      </c>
      <c r="K21" s="6"/>
    </row>
    <row r="22" spans="1:11" ht="15" hidden="1" customHeight="1" x14ac:dyDescent="0.2">
      <c r="A22" s="14">
        <f t="shared" si="1"/>
        <v>1994</v>
      </c>
      <c r="B22" s="8">
        <f t="shared" si="0"/>
        <v>417012.99012493377</v>
      </c>
      <c r="C22" s="15">
        <v>206299.3054782828</v>
      </c>
      <c r="D22" s="15">
        <v>206299.3054782828</v>
      </c>
      <c r="E22" s="10">
        <v>4414.3791683681984</v>
      </c>
      <c r="H22" s="12">
        <v>206299.3054782828</v>
      </c>
      <c r="I22" s="12">
        <v>5533.9004427148921</v>
      </c>
      <c r="J22" s="13">
        <v>4414.3791683681984</v>
      </c>
      <c r="K22" s="6"/>
    </row>
    <row r="23" spans="1:11" ht="12.75" hidden="1" customHeight="1" x14ac:dyDescent="0.2">
      <c r="A23" s="14"/>
      <c r="B23" s="8"/>
      <c r="C23" s="15"/>
      <c r="D23" s="15"/>
      <c r="E23" s="10"/>
    </row>
    <row r="24" spans="1:11" ht="12.75" hidden="1" customHeight="1" x14ac:dyDescent="0.2">
      <c r="A24" s="14" t="s">
        <v>9</v>
      </c>
      <c r="B24" s="16">
        <f>SUM(C24:E24)</f>
        <v>382233.45290199999</v>
      </c>
      <c r="C24" s="17">
        <v>369549.08</v>
      </c>
      <c r="D24" s="18">
        <v>6106.3729020000001</v>
      </c>
      <c r="E24" s="19">
        <v>6578</v>
      </c>
      <c r="H24" s="6"/>
      <c r="I24" s="20"/>
      <c r="J24" s="20"/>
      <c r="K24" s="20"/>
    </row>
    <row r="25" spans="1:11" ht="12.75" hidden="1" customHeight="1" x14ac:dyDescent="0.2">
      <c r="A25" s="14"/>
      <c r="B25" s="16"/>
      <c r="C25" s="17"/>
      <c r="D25" s="18"/>
      <c r="E25" s="19"/>
      <c r="H25" s="6"/>
      <c r="I25" s="20"/>
      <c r="J25" s="20"/>
      <c r="K25" s="20"/>
    </row>
    <row r="26" spans="1:11" ht="12.75" hidden="1" customHeight="1" x14ac:dyDescent="0.2">
      <c r="A26" t="s">
        <v>10</v>
      </c>
      <c r="B26" s="21">
        <f>SUM(C26:E26)</f>
        <v>427928.27846491325</v>
      </c>
      <c r="C26" s="21">
        <v>413735.07846491324</v>
      </c>
      <c r="D26" s="21">
        <v>6302</v>
      </c>
      <c r="E26" s="22">
        <v>7891.2</v>
      </c>
      <c r="H26" s="6"/>
      <c r="I26" s="20"/>
      <c r="J26" s="20"/>
      <c r="K26" s="20"/>
    </row>
    <row r="27" spans="1:11" ht="12.75" customHeight="1" x14ac:dyDescent="0.2">
      <c r="B27" s="23"/>
      <c r="C27" s="23"/>
      <c r="D27" s="23"/>
      <c r="E27" s="22"/>
      <c r="H27" s="6"/>
      <c r="I27" s="20"/>
      <c r="J27" s="20"/>
      <c r="K27" s="20"/>
    </row>
    <row r="28" spans="1:11" ht="18" hidden="1" customHeight="1" x14ac:dyDescent="0.2">
      <c r="A28" s="24" t="s">
        <v>11</v>
      </c>
      <c r="B28" s="25">
        <f t="shared" ref="B28:B33" si="2">SUM(C28:E28)</f>
        <v>493072.57848775631</v>
      </c>
      <c r="C28" s="17">
        <v>480990.36623752274</v>
      </c>
      <c r="D28" s="17">
        <v>6663.780297171199</v>
      </c>
      <c r="E28" s="26">
        <v>5418.4319530623707</v>
      </c>
      <c r="H28" s="6"/>
      <c r="I28" s="20"/>
      <c r="J28" s="20"/>
      <c r="K28" s="20"/>
    </row>
    <row r="29" spans="1:11" ht="18" customHeight="1" x14ac:dyDescent="0.2">
      <c r="A29" s="24" t="s">
        <v>12</v>
      </c>
      <c r="B29" s="25">
        <f t="shared" si="2"/>
        <v>529991.4</v>
      </c>
      <c r="C29" s="17">
        <v>505492</v>
      </c>
      <c r="D29" s="17">
        <v>12841</v>
      </c>
      <c r="E29" s="26">
        <v>11658.4</v>
      </c>
      <c r="H29" s="6"/>
      <c r="I29" s="20"/>
      <c r="J29" s="20"/>
      <c r="K29" s="20"/>
    </row>
    <row r="30" spans="1:11" ht="18" customHeight="1" x14ac:dyDescent="0.2">
      <c r="A30" s="24" t="s">
        <v>13</v>
      </c>
      <c r="B30" s="25">
        <f t="shared" si="2"/>
        <v>573622.49</v>
      </c>
      <c r="C30" s="17">
        <v>552899.49</v>
      </c>
      <c r="D30" s="17">
        <v>12803</v>
      </c>
      <c r="E30" s="26">
        <v>7920</v>
      </c>
      <c r="F30" s="27"/>
      <c r="H30" s="6"/>
      <c r="I30" s="20"/>
      <c r="J30" s="20"/>
      <c r="K30" s="20"/>
    </row>
    <row r="31" spans="1:11" ht="18" customHeight="1" x14ac:dyDescent="0.2">
      <c r="A31" s="24" t="s">
        <v>14</v>
      </c>
      <c r="B31" s="25">
        <f t="shared" si="2"/>
        <v>639858.5</v>
      </c>
      <c r="C31" s="28">
        <v>616305</v>
      </c>
      <c r="D31" s="28">
        <v>13190</v>
      </c>
      <c r="E31" s="29">
        <v>10363.5</v>
      </c>
      <c r="F31" s="27"/>
      <c r="H31" s="6"/>
      <c r="I31" s="20"/>
      <c r="J31" s="20"/>
      <c r="K31" s="20"/>
    </row>
    <row r="32" spans="1:11" ht="18" customHeight="1" x14ac:dyDescent="0.2">
      <c r="A32" s="24" t="s">
        <v>15</v>
      </c>
      <c r="B32" s="25">
        <f t="shared" si="2"/>
        <v>686742.2</v>
      </c>
      <c r="C32" s="28">
        <v>661381</v>
      </c>
      <c r="D32" s="28">
        <v>12850</v>
      </c>
      <c r="E32" s="29">
        <v>12511.2</v>
      </c>
      <c r="F32" s="27"/>
      <c r="H32" s="6"/>
      <c r="I32" s="20"/>
      <c r="J32" s="20"/>
      <c r="K32" s="20"/>
    </row>
    <row r="33" spans="1:11" ht="18" customHeight="1" x14ac:dyDescent="0.2">
      <c r="A33" s="24" t="s">
        <v>16</v>
      </c>
      <c r="B33" s="25">
        <f t="shared" si="2"/>
        <v>732457.4</v>
      </c>
      <c r="C33" s="28">
        <v>708407</v>
      </c>
      <c r="D33" s="28">
        <v>13015</v>
      </c>
      <c r="E33" s="30">
        <v>11035.4</v>
      </c>
      <c r="F33" s="27"/>
      <c r="H33" s="6"/>
      <c r="I33" s="20"/>
      <c r="J33" s="20"/>
      <c r="K33" s="20"/>
    </row>
    <row r="34" spans="1:11" ht="8.25" customHeight="1" x14ac:dyDescent="0.2">
      <c r="A34" s="31"/>
      <c r="B34" s="32"/>
      <c r="C34" s="33"/>
      <c r="D34" s="33"/>
      <c r="E34" s="34"/>
      <c r="F34" s="35"/>
      <c r="G34" s="36"/>
    </row>
    <row r="35" spans="1:11" ht="16.5" customHeight="1" x14ac:dyDescent="0.2">
      <c r="A35" s="43" t="s">
        <v>17</v>
      </c>
      <c r="B35" s="43"/>
      <c r="C35" s="43"/>
      <c r="D35" s="43"/>
      <c r="E35" s="43"/>
    </row>
    <row r="36" spans="1:11" ht="12.75" customHeight="1" x14ac:dyDescent="0.2">
      <c r="A36" s="37" t="s">
        <v>18</v>
      </c>
      <c r="B36" s="37"/>
      <c r="C36" s="37"/>
      <c r="D36" s="37"/>
      <c r="E36" s="38"/>
    </row>
    <row r="37" spans="1:11" ht="12.75" customHeight="1" x14ac:dyDescent="0.2">
      <c r="A37" s="39" t="s">
        <v>19</v>
      </c>
      <c r="B37" s="37"/>
      <c r="C37" s="37"/>
      <c r="D37" s="37"/>
      <c r="E37" s="38"/>
    </row>
    <row r="38" spans="1:11" ht="12" customHeight="1" x14ac:dyDescent="0.2">
      <c r="A38" s="40"/>
    </row>
    <row r="39" spans="1:11" ht="12.75" customHeight="1" x14ac:dyDescent="0.2">
      <c r="A39" s="40"/>
      <c r="B39" s="1"/>
      <c r="C39" s="35"/>
      <c r="D39" s="1"/>
      <c r="E39" s="1"/>
    </row>
    <row r="40" spans="1:11" ht="12.75" customHeight="1" x14ac:dyDescent="0.2">
      <c r="A40" s="40"/>
      <c r="B40" s="1"/>
      <c r="C40" s="35"/>
      <c r="D40" s="1"/>
      <c r="E40" s="1"/>
    </row>
    <row r="41" spans="1:11" x14ac:dyDescent="0.2">
      <c r="E41" s="37"/>
    </row>
    <row r="42" spans="1:11" x14ac:dyDescent="0.2">
      <c r="E42" s="37"/>
    </row>
    <row r="43" spans="1:11" x14ac:dyDescent="0.2">
      <c r="E43" s="37"/>
    </row>
    <row r="44" spans="1:11" x14ac:dyDescent="0.2">
      <c r="E44" s="37"/>
    </row>
    <row r="45" spans="1:11" x14ac:dyDescent="0.2">
      <c r="A45" s="37"/>
      <c r="B45" s="37"/>
      <c r="C45" s="37"/>
      <c r="D45" s="37"/>
      <c r="E45" s="37"/>
      <c r="J45" s="36"/>
      <c r="K45" s="41"/>
    </row>
    <row r="46" spans="1:11" x14ac:dyDescent="0.2">
      <c r="A46" s="37"/>
      <c r="B46" s="37"/>
      <c r="C46" s="37"/>
      <c r="D46" s="37"/>
      <c r="E46" s="37"/>
      <c r="J46" s="36"/>
      <c r="K46" s="41"/>
    </row>
    <row r="47" spans="1:11" x14ac:dyDescent="0.2">
      <c r="E47" s="37"/>
      <c r="J47" s="36"/>
      <c r="K47" s="41"/>
    </row>
    <row r="48" spans="1:11" x14ac:dyDescent="0.2">
      <c r="E48" s="37"/>
      <c r="J48" s="36"/>
      <c r="K48" s="41"/>
    </row>
    <row r="49" spans="1:11" x14ac:dyDescent="0.2">
      <c r="E49" s="37"/>
      <c r="J49" s="36"/>
      <c r="K49" s="41"/>
    </row>
    <row r="50" spans="1:11" x14ac:dyDescent="0.2">
      <c r="E50" s="37"/>
      <c r="J50" s="36"/>
      <c r="K50" s="41"/>
    </row>
    <row r="51" spans="1:11" x14ac:dyDescent="0.2">
      <c r="E51" s="37"/>
      <c r="J51" s="36"/>
      <c r="K51" s="41"/>
    </row>
    <row r="52" spans="1:11" x14ac:dyDescent="0.2">
      <c r="E52" s="37"/>
      <c r="J52" s="36"/>
      <c r="K52" s="41"/>
    </row>
    <row r="53" spans="1:11" x14ac:dyDescent="0.2">
      <c r="E53" s="37"/>
    </row>
    <row r="54" spans="1:11" x14ac:dyDescent="0.2">
      <c r="A54" s="37"/>
      <c r="B54" s="37"/>
      <c r="C54" s="37"/>
      <c r="D54" s="37"/>
      <c r="E54" s="37"/>
    </row>
    <row r="55" spans="1:11" x14ac:dyDescent="0.2">
      <c r="A55" s="37"/>
      <c r="B55" s="37"/>
      <c r="C55" s="37"/>
      <c r="D55" s="37"/>
      <c r="E55" s="37"/>
    </row>
    <row r="56" spans="1:11" x14ac:dyDescent="0.2">
      <c r="A56" s="37"/>
      <c r="B56" s="37"/>
      <c r="C56" s="37"/>
      <c r="D56" s="37"/>
      <c r="E56" s="37"/>
    </row>
    <row r="57" spans="1:11" x14ac:dyDescent="0.2">
      <c r="A57" s="37"/>
      <c r="B57" s="37"/>
      <c r="C57" s="37"/>
      <c r="D57" s="37"/>
      <c r="E57" s="37"/>
    </row>
    <row r="58" spans="1:11" x14ac:dyDescent="0.2">
      <c r="A58" s="37"/>
      <c r="B58" s="37"/>
      <c r="C58" s="37"/>
      <c r="D58" s="37"/>
      <c r="E58" s="37"/>
    </row>
    <row r="59" spans="1:11" ht="12.75" customHeight="1" x14ac:dyDescent="0.2">
      <c r="A59" s="44"/>
      <c r="B59" s="44"/>
      <c r="C59" s="44"/>
      <c r="D59" s="44"/>
      <c r="E59" s="44"/>
    </row>
    <row r="60" spans="1:11" x14ac:dyDescent="0.2">
      <c r="A60" s="42"/>
      <c r="B60" s="42"/>
      <c r="C60" s="42"/>
      <c r="D60" s="42"/>
      <c r="E60" s="38"/>
    </row>
    <row r="62" spans="1:11" x14ac:dyDescent="0.2">
      <c r="A62" s="42"/>
      <c r="B62" s="37"/>
      <c r="C62" s="37"/>
      <c r="D62" s="37"/>
      <c r="E62" s="37"/>
    </row>
    <row r="66" spans="8:8" x14ac:dyDescent="0.2">
      <c r="H66" s="1"/>
    </row>
  </sheetData>
  <mergeCells count="10">
    <mergeCell ref="A35:E35"/>
    <mergeCell ref="A59:E59"/>
    <mergeCell ref="A1:E2"/>
    <mergeCell ref="F2:J2"/>
    <mergeCell ref="A4:A7"/>
    <mergeCell ref="B4:E5"/>
    <mergeCell ref="F5:I5"/>
    <mergeCell ref="B6:B7"/>
    <mergeCell ref="C6:E6"/>
    <mergeCell ref="I7:K7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colBreaks count="1" manualBreakCount="1">
    <brk id="5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2019-02-18T20:14:55Z</cp:lastPrinted>
  <dcterms:created xsi:type="dcterms:W3CDTF">2019-02-01T13:46:30Z</dcterms:created>
  <dcterms:modified xsi:type="dcterms:W3CDTF">2019-04-05T15:08:46Z</dcterms:modified>
</cp:coreProperties>
</file>